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revisions/userNames.xml" ContentType="application/vnd.openxmlformats-officedocument.spreadsheetml.userNames+xml"/>
  <Override PartName="/xl/revisions/revisionHeaders.xml" ContentType="application/vnd.openxmlformats-officedocument.spreadsheetml.revisionHeaders+xml"/>
  <Override PartName="/xl/revisions/revisionLog1.xml" ContentType="application/vnd.openxmlformats-officedocument.spreadsheetml.revisionLo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2.xml" ContentType="application/vnd.openxmlformats-officedocument.spreadsheetml.revisionLog+xml"/>
  <Override PartName="/xl/revisions/revisionLog4.xml" ContentType="application/vnd.openxmlformats-officedocument.spreadsheetml.revisionLog+xml"/>
  <Override PartName="/xl/revisions/revisionLog3.xml" ContentType="application/vnd.openxmlformats-officedocument.spreadsheetml.revisionLog+xml"/>
  <Override PartName="/xl/revisions/revisionLog26.xml" ContentType="application/vnd.openxmlformats-officedocument.spreadsheetml.revisionLog+xml"/>
  <Override PartName="/xl/revisions/revisionLog6.xml" ContentType="application/vnd.openxmlformats-officedocument.spreadsheetml.revisionLog+xml"/>
  <Override PartName="/xl/revisions/revisionLog27.xml" ContentType="application/vnd.openxmlformats-officedocument.spreadsheetml.revisionLog+xml"/>
  <Override PartName="/xl/revisions/revisionLog5.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mc:AlternateContent xmlns:mc="http://schemas.openxmlformats.org/markup-compatibility/2006">
    <mc:Choice Requires="x15">
      <x15ac:absPath xmlns:x15ac="http://schemas.microsoft.com/office/spreadsheetml/2010/11/ac" url="P:\ICT-palvelunhallinta\Tutka\Valtio- ja hallinnonalatasojen vertailutiedot\2024\Julkaistavat\"/>
    </mc:Choice>
  </mc:AlternateContent>
  <xr:revisionPtr revIDLastSave="0" documentId="8_{CDA3FF83-4BCA-4909-9315-57BA6998E2F5}" xr6:coauthVersionLast="47" xr6:coauthVersionMax="47" xr10:uidLastSave="{00000000-0000-0000-0000-000000000000}"/>
  <bookViews>
    <workbookView xWindow="-120" yWindow="-120" windowWidth="29040" windowHeight="15840" xr2:uid="{00000000-000D-0000-FFFF-FFFF00000000}"/>
  </bookViews>
  <sheets>
    <sheet name="Sisältö" sheetId="1" r:id="rId1"/>
    <sheet name="Koko valtio 2024" sheetId="2" r:id="rId2"/>
    <sheet name="Sukupuoli Ikä Vakinaisuus 2024" sheetId="3" r:id="rId3"/>
    <sheet name="Hallinnonala 2024" sheetId="4" r:id="rId4"/>
    <sheet name="Virastotyyppi 2024" sheetId="5" r:id="rId5"/>
    <sheet name="Henkilöstöryhmä 2024" sheetId="6" r:id="rId6"/>
    <sheet name="Koulutus 2024" sheetId="7" r:id="rId7"/>
  </sheets>
  <definedNames>
    <definedName name="_xlnm.Print_Area" localSheetId="3">'Hallinnonala 2024'!$A$1:$I$78</definedName>
    <definedName name="_xlnm.Print_Area" localSheetId="5">'Henkilöstöryhmä 2024'!$A$1:$H$78</definedName>
    <definedName name="_xlnm.Print_Area" localSheetId="6">'Koulutus 2024'!$A$1:$I$78</definedName>
    <definedName name="_xlnm.Print_Area" localSheetId="0">Sisältö!$A$1:$C$43</definedName>
    <definedName name="_xlnm.Print_Area" localSheetId="2">'Sukupuoli Ikä Vakinaisuus 2024'!$A$1:$L$77</definedName>
    <definedName name="_xlnm.Print_Area" localSheetId="4">'Virastotyyppi 2024'!$A$1:$G$77</definedName>
    <definedName name="_xlnm.Print_Titles" localSheetId="3">'Hallinnonala 2024'!$1:$4</definedName>
    <definedName name="_xlnm.Print_Titles" localSheetId="6">'Koulutus 2024'!$1:$4</definedName>
    <definedName name="_xlnm.Print_Titles" localSheetId="2">'Sukupuoli Ikä Vakinaisuus 2024'!$1:$4</definedName>
    <definedName name="_xlnm.Print_Titles" localSheetId="4">'Virastotyyppi 2024'!$1:$4</definedName>
    <definedName name="Z_7548EBB9_6E97_4977_8BC5_DE3A6814839E_.wvu.PrintArea" localSheetId="3" hidden="1">'Hallinnonala 2024'!$A$1:$I$78</definedName>
    <definedName name="Z_7548EBB9_6E97_4977_8BC5_DE3A6814839E_.wvu.PrintArea" localSheetId="5" hidden="1">'Henkilöstöryhmä 2024'!$A$1:$H$78</definedName>
    <definedName name="Z_7548EBB9_6E97_4977_8BC5_DE3A6814839E_.wvu.PrintArea" localSheetId="6" hidden="1">'Koulutus 2024'!$A$1:$I$78</definedName>
    <definedName name="Z_7548EBB9_6E97_4977_8BC5_DE3A6814839E_.wvu.PrintArea" localSheetId="0" hidden="1">Sisältö!$A$1:$C$43</definedName>
    <definedName name="Z_7548EBB9_6E97_4977_8BC5_DE3A6814839E_.wvu.PrintArea" localSheetId="2" hidden="1">'Sukupuoli Ikä Vakinaisuus 2024'!$A$1:$L$77</definedName>
    <definedName name="Z_7548EBB9_6E97_4977_8BC5_DE3A6814839E_.wvu.PrintArea" localSheetId="4" hidden="1">'Virastotyyppi 2024'!$A$1:$G$77</definedName>
    <definedName name="Z_7548EBB9_6E97_4977_8BC5_DE3A6814839E_.wvu.PrintTitles" localSheetId="3" hidden="1">'Hallinnonala 2024'!$1:$4</definedName>
    <definedName name="Z_7548EBB9_6E97_4977_8BC5_DE3A6814839E_.wvu.PrintTitles" localSheetId="6" hidden="1">'Koulutus 2024'!$1:$4</definedName>
    <definedName name="Z_7548EBB9_6E97_4977_8BC5_DE3A6814839E_.wvu.PrintTitles" localSheetId="2" hidden="1">'Sukupuoli Ikä Vakinaisuus 2024'!$1:$4</definedName>
    <definedName name="Z_7548EBB9_6E97_4977_8BC5_DE3A6814839E_.wvu.PrintTitles" localSheetId="4" hidden="1">'Virastotyyppi 2024'!$1:$4</definedName>
    <definedName name="Z_951F7F48_4229_4C69_B810_77B20192DA35_.wvu.PrintArea" localSheetId="3" hidden="1">'Hallinnonala 2024'!$A$1:$I$78</definedName>
    <definedName name="Z_951F7F48_4229_4C69_B810_77B20192DA35_.wvu.PrintArea" localSheetId="5" hidden="1">'Henkilöstöryhmä 2024'!$A$1:$H$78</definedName>
    <definedName name="Z_951F7F48_4229_4C69_B810_77B20192DA35_.wvu.PrintArea" localSheetId="6" hidden="1">'Koulutus 2024'!$A$1:$I$78</definedName>
    <definedName name="Z_951F7F48_4229_4C69_B810_77B20192DA35_.wvu.PrintArea" localSheetId="0" hidden="1">Sisältö!$A$1:$C$43</definedName>
    <definedName name="Z_951F7F48_4229_4C69_B810_77B20192DA35_.wvu.PrintArea" localSheetId="2" hidden="1">'Sukupuoli Ikä Vakinaisuus 2024'!$A$1:$L$77</definedName>
    <definedName name="Z_951F7F48_4229_4C69_B810_77B20192DA35_.wvu.PrintArea" localSheetId="4" hidden="1">'Virastotyyppi 2024'!$A$1:$G$77</definedName>
    <definedName name="Z_951F7F48_4229_4C69_B810_77B20192DA35_.wvu.PrintTitles" localSheetId="3" hidden="1">'Hallinnonala 2024'!$1:$4</definedName>
    <definedName name="Z_951F7F48_4229_4C69_B810_77B20192DA35_.wvu.PrintTitles" localSheetId="6" hidden="1">'Koulutus 2024'!$1:$4</definedName>
    <definedName name="Z_951F7F48_4229_4C69_B810_77B20192DA35_.wvu.PrintTitles" localSheetId="2" hidden="1">'Sukupuoli Ikä Vakinaisuus 2024'!$1:$4</definedName>
    <definedName name="Z_951F7F48_4229_4C69_B810_77B20192DA35_.wvu.PrintTitles" localSheetId="4" hidden="1">'Virastotyyppi 2024'!$1:$4</definedName>
    <definedName name="Z_9CA80D41_5476_4A5D_A7C5_6A04E1B55144_.wvu.PrintArea" localSheetId="3" hidden="1">'Hallinnonala 2024'!$A$1:$I$78</definedName>
    <definedName name="Z_9CA80D41_5476_4A5D_A7C5_6A04E1B55144_.wvu.PrintArea" localSheetId="5" hidden="1">'Henkilöstöryhmä 2024'!$A$1:$H$78</definedName>
    <definedName name="Z_9CA80D41_5476_4A5D_A7C5_6A04E1B55144_.wvu.PrintArea" localSheetId="6" hidden="1">'Koulutus 2024'!$A$1:$I$78</definedName>
    <definedName name="Z_9CA80D41_5476_4A5D_A7C5_6A04E1B55144_.wvu.PrintArea" localSheetId="0" hidden="1">Sisältö!$A$1:$C$43</definedName>
    <definedName name="Z_9CA80D41_5476_4A5D_A7C5_6A04E1B55144_.wvu.PrintArea" localSheetId="2" hidden="1">'Sukupuoli Ikä Vakinaisuus 2024'!$A$1:$L$77</definedName>
    <definedName name="Z_9CA80D41_5476_4A5D_A7C5_6A04E1B55144_.wvu.PrintArea" localSheetId="4" hidden="1">'Virastotyyppi 2024'!$A$1:$G$77</definedName>
    <definedName name="Z_9CA80D41_5476_4A5D_A7C5_6A04E1B55144_.wvu.PrintTitles" localSheetId="3" hidden="1">'Hallinnonala 2024'!$1:$4</definedName>
    <definedName name="Z_9CA80D41_5476_4A5D_A7C5_6A04E1B55144_.wvu.PrintTitles" localSheetId="6" hidden="1">'Koulutus 2024'!$1:$4</definedName>
    <definedName name="Z_9CA80D41_5476_4A5D_A7C5_6A04E1B55144_.wvu.PrintTitles" localSheetId="2" hidden="1">'Sukupuoli Ikä Vakinaisuus 2024'!$1:$4</definedName>
    <definedName name="Z_9CA80D41_5476_4A5D_A7C5_6A04E1B55144_.wvu.PrintTitles" localSheetId="4" hidden="1">'Virastotyyppi 2024'!$1:$4</definedName>
    <definedName name="Z_F644A68D_A30A_4E49_B303_10CA1BF516F7_.wvu.PrintArea" localSheetId="3" hidden="1">'Hallinnonala 2024'!$A$1:$I$78</definedName>
    <definedName name="Z_F644A68D_A30A_4E49_B303_10CA1BF516F7_.wvu.PrintArea" localSheetId="5" hidden="1">'Henkilöstöryhmä 2024'!$A$1:$H$78</definedName>
    <definedName name="Z_F644A68D_A30A_4E49_B303_10CA1BF516F7_.wvu.PrintArea" localSheetId="6" hidden="1">'Koulutus 2024'!$A$1:$I$78</definedName>
    <definedName name="Z_F644A68D_A30A_4E49_B303_10CA1BF516F7_.wvu.PrintArea" localSheetId="0" hidden="1">Sisältö!$A$1:$C$43</definedName>
    <definedName name="Z_F644A68D_A30A_4E49_B303_10CA1BF516F7_.wvu.PrintArea" localSheetId="2" hidden="1">'Sukupuoli Ikä Vakinaisuus 2024'!$A$1:$L$77</definedName>
    <definedName name="Z_F644A68D_A30A_4E49_B303_10CA1BF516F7_.wvu.PrintArea" localSheetId="4" hidden="1">'Virastotyyppi 2024'!$A$1:$G$77</definedName>
    <definedName name="Z_F644A68D_A30A_4E49_B303_10CA1BF516F7_.wvu.PrintTitles" localSheetId="3" hidden="1">'Hallinnonala 2024'!$1:$4</definedName>
    <definedName name="Z_F644A68D_A30A_4E49_B303_10CA1BF516F7_.wvu.PrintTitles" localSheetId="6" hidden="1">'Koulutus 2024'!$1:$4</definedName>
    <definedName name="Z_F644A68D_A30A_4E49_B303_10CA1BF516F7_.wvu.PrintTitles" localSheetId="2" hidden="1">'Sukupuoli Ikä Vakinaisuus 2024'!$1:$4</definedName>
    <definedName name="Z_F644A68D_A30A_4E49_B303_10CA1BF516F7_.wvu.PrintTitles" localSheetId="4" hidden="1">'Virastotyyppi 2024'!$1:$4</definedName>
  </definedNames>
  <calcPr calcId="191029"/>
  <customWorkbookViews>
    <customWorkbookView name="Hiltunen Tiina (PALKEET) - Oma näkymä" guid="{9CA80D41-5476-4A5D-A7C5-6A04E1B55144}" mergeInterval="0" personalView="1" maximized="1" xWindow="-8" yWindow="-8" windowWidth="1936" windowHeight="1056" activeSheetId="1"/>
    <customWorkbookView name="Valkki Miia (PALKEET) - Oma näkymä" guid="{F644A68D-A30A-4E49-B303-10CA1BF516F7}" mergeInterval="0" personalView="1" maximized="1" xWindow="1909" yWindow="89" windowWidth="1942" windowHeight="1030" tabRatio="885" activeSheetId="6"/>
    <customWorkbookView name="Nevalainen Heidi (PALKEET) - Oma näkymä" guid="{951F7F48-4229-4C69-B810-77B20192DA35}" mergeInterval="0" personalView="1" maximized="1" xWindow="1912" yWindow="-2" windowWidth="1936" windowHeight="1056" activeSheetId="5"/>
    <customWorkbookView name="Tarén Janica (PALKEET) - Oma näkymä" guid="{7548EBB9-6E97-4977-8BC5-DE3A6814839E}" mergeInterval="0" personalView="1" xWindow="740" yWindow="71" windowWidth="1871" windowHeight="1221" activeSheetId="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72" i="2" l="1"/>
  <c r="L73" i="2"/>
  <c r="L68" i="2"/>
  <c r="L69" i="2"/>
  <c r="L70" i="2"/>
  <c r="L71" i="2"/>
  <c r="L74" i="2"/>
  <c r="L67" i="2"/>
  <c r="L66" i="2"/>
  <c r="L65" i="2"/>
  <c r="L64" i="2"/>
  <c r="L63" i="2"/>
  <c r="L62" i="2"/>
  <c r="L61" i="2"/>
  <c r="L60" i="2"/>
  <c r="L59" i="2"/>
  <c r="L58" i="2"/>
  <c r="L57" i="2"/>
  <c r="L56" i="2"/>
  <c r="L55" i="2"/>
  <c r="L54" i="2"/>
  <c r="L53" i="2"/>
  <c r="L52" i="2"/>
  <c r="L51" i="2"/>
  <c r="L50" i="2"/>
  <c r="L49" i="2"/>
  <c r="L48" i="2"/>
  <c r="L47" i="2"/>
  <c r="L46" i="2"/>
  <c r="L45" i="2"/>
  <c r="L44" i="2"/>
  <c r="L43" i="2"/>
  <c r="L42" i="2"/>
  <c r="L41" i="2"/>
  <c r="L40" i="2"/>
  <c r="L39" i="2"/>
  <c r="L38" i="2"/>
  <c r="L37" i="2"/>
  <c r="L36" i="2"/>
  <c r="L35" i="2"/>
  <c r="L34" i="2"/>
  <c r="L33" i="2"/>
  <c r="L32" i="2"/>
  <c r="L31" i="2"/>
  <c r="L30" i="2"/>
  <c r="L29" i="2"/>
  <c r="L28" i="2"/>
  <c r="L27" i="2"/>
  <c r="L26" i="2"/>
  <c r="L25" i="2"/>
  <c r="L24" i="2"/>
  <c r="L23" i="2"/>
  <c r="L22" i="2"/>
  <c r="L21" i="2"/>
  <c r="L20" i="2"/>
  <c r="L19" i="2"/>
  <c r="L18" i="2"/>
  <c r="L17" i="2"/>
  <c r="L16" i="2"/>
  <c r="L15" i="2"/>
  <c r="L14" i="2"/>
  <c r="L13" i="2"/>
  <c r="L12" i="2"/>
  <c r="L11" i="2"/>
  <c r="L10" i="2"/>
  <c r="L8" i="2"/>
  <c r="L7" i="2"/>
  <c r="L6" i="2"/>
  <c r="L5" i="2"/>
  <c r="L9" i="2"/>
  <c r="A1" i="2"/>
  <c r="G69" i="2" l="1"/>
  <c r="G68" i="2"/>
  <c r="F69" i="2" l="1"/>
  <c r="F68" i="2"/>
  <c r="A1" i="6" l="1"/>
  <c r="A1" i="5"/>
  <c r="A1" i="4"/>
  <c r="A1" i="3"/>
</calcChain>
</file>

<file path=xl/sharedStrings.xml><?xml version="1.0" encoding="utf-8"?>
<sst xmlns="http://schemas.openxmlformats.org/spreadsheetml/2006/main" count="956" uniqueCount="221">
  <si>
    <t>1</t>
  </si>
  <si>
    <t>Johtaminen</t>
  </si>
  <si>
    <t>1.1</t>
  </si>
  <si>
    <t>1.2</t>
  </si>
  <si>
    <t>Työssä onnistumista tukeva palaute (lähiesimiehen taholta)</t>
  </si>
  <si>
    <t>1.3</t>
  </si>
  <si>
    <t>Oikeudenmukainen kohtelu (lähiesimiehen taholta)</t>
  </si>
  <si>
    <t>1.4</t>
  </si>
  <si>
    <t>1.5</t>
  </si>
  <si>
    <t>1.6</t>
  </si>
  <si>
    <t>Ylimmän johdon toimiminen esimerkkinä ja suunnannäyttäjänä</t>
  </si>
  <si>
    <t>1.7</t>
  </si>
  <si>
    <t>Mahdollisuus kokeilla ja tehdä asioita uudella tavalla</t>
  </si>
  <si>
    <t>2</t>
  </si>
  <si>
    <t>Työn sisältö ja vaikuttamismahdollisuudet</t>
  </si>
  <si>
    <t>2.1</t>
  </si>
  <si>
    <t>Työn tavoitteiden tietäminen</t>
  </si>
  <si>
    <t>2.2</t>
  </si>
  <si>
    <t>Mahdollisuus vaikuttaa työhön</t>
  </si>
  <si>
    <t>2.3</t>
  </si>
  <si>
    <t>Työn mielenkiintoisuus ja haastavuus</t>
  </si>
  <si>
    <t>2.4</t>
  </si>
  <si>
    <t>Motivoituminen ja innostuminen työssä</t>
  </si>
  <si>
    <t>3</t>
  </si>
  <si>
    <t>Palkkaus</t>
  </si>
  <si>
    <t>3.1</t>
  </si>
  <si>
    <t>Palkkauksen perusteiden selkeys ja ymmärrettävyys</t>
  </si>
  <si>
    <t>3.2</t>
  </si>
  <si>
    <t>Palkkauksen oikea suhde työn vaativuuteen</t>
  </si>
  <si>
    <t>3.3</t>
  </si>
  <si>
    <t>Palkkauksen muuttuminen työsuorituksen muuttuessa</t>
  </si>
  <si>
    <t>3.4</t>
  </si>
  <si>
    <t>Palkkauksen oikeudenmukaisuus</t>
  </si>
  <si>
    <t>4</t>
  </si>
  <si>
    <t>Osaaminen, oppiminen ja uudistuminen</t>
  </si>
  <si>
    <t>4.1</t>
  </si>
  <si>
    <t>Oppimisen ja uudistumisen mahdollisuudet työssä</t>
  </si>
  <si>
    <t>4.2</t>
  </si>
  <si>
    <t>Osaamisen ylläpidon ja parantamisen tuki (työnantajan taholta)</t>
  </si>
  <si>
    <t>4.3</t>
  </si>
  <si>
    <t>4.4</t>
  </si>
  <si>
    <t>4.5</t>
  </si>
  <si>
    <t>5</t>
  </si>
  <si>
    <t>Työyhteisön toimintakulttuuri</t>
  </si>
  <si>
    <t>5.1</t>
  </si>
  <si>
    <t>5.2</t>
  </si>
  <si>
    <t>Oikeudenmukainen kohtelu (työtovereiden taholta)</t>
  </si>
  <si>
    <t>5.3</t>
  </si>
  <si>
    <t>Työn ja osaamisen arvostaminen työyhteisössä</t>
  </si>
  <si>
    <t>5.4</t>
  </si>
  <si>
    <t>Sukupuolten tasa-arvon toteutuminen työyhteisössä</t>
  </si>
  <si>
    <t>5.5</t>
  </si>
  <si>
    <t>5.6</t>
  </si>
  <si>
    <t>Oma rakentava osallistuminen ja vaikuttaminen työyhteisössä</t>
  </si>
  <si>
    <t>6</t>
  </si>
  <si>
    <t>Työ- ja toimintaympäristö</t>
  </si>
  <si>
    <t>6.1</t>
  </si>
  <si>
    <t>6.2</t>
  </si>
  <si>
    <t>6.3</t>
  </si>
  <si>
    <t>6.4</t>
  </si>
  <si>
    <t>Työn haasteellisuuden oikea suhde tekijän voimavaroihin</t>
  </si>
  <si>
    <t>6.5</t>
  </si>
  <si>
    <t>Työskentelytilat ja tuloksellinen työskentely</t>
  </si>
  <si>
    <t>6.6</t>
  </si>
  <si>
    <t>6.7</t>
  </si>
  <si>
    <t>Uusien työ- ja toimintatapojen hyödyntäminen työssä</t>
  </si>
  <si>
    <t>7</t>
  </si>
  <si>
    <t>Vuorovaikutus ja viestintä</t>
  </si>
  <si>
    <t>7.1</t>
  </si>
  <si>
    <t>7.2</t>
  </si>
  <si>
    <t>7.3</t>
  </si>
  <si>
    <t>Tiedon saanti asioiden valmistelusta ja päätöksistä</t>
  </si>
  <si>
    <t>8</t>
  </si>
  <si>
    <t>Työnantajakuva ja arvot</t>
  </si>
  <si>
    <t>8.1</t>
  </si>
  <si>
    <t>Työpaikan suositteluhalukkuus</t>
  </si>
  <si>
    <t>8.2</t>
  </si>
  <si>
    <t>Sitoutuminen työnantajan tavoitteisiin</t>
  </si>
  <si>
    <t>8.3</t>
  </si>
  <si>
    <t>Työpaikan arvojen tunteminen</t>
  </si>
  <si>
    <t>8.4</t>
  </si>
  <si>
    <t>Työpaikan arvojen toteutuminen arjessa</t>
  </si>
  <si>
    <t>Y</t>
  </si>
  <si>
    <t>Työtyytyväisyys yhteensä</t>
  </si>
  <si>
    <t>JO</t>
  </si>
  <si>
    <t>Johtajuusindeksi</t>
  </si>
  <si>
    <t>IN</t>
  </si>
  <si>
    <t>Innovointikyvykkyysindeksi</t>
  </si>
  <si>
    <t>TY</t>
  </si>
  <si>
    <t>Työyhteisöindeksi</t>
  </si>
  <si>
    <t>L1.1</t>
  </si>
  <si>
    <t>L1.2</t>
  </si>
  <si>
    <t>L2.2</t>
  </si>
  <si>
    <t>Oma arvio työhyvinvoinnista kouluasteikolla 4-10</t>
  </si>
  <si>
    <t>Työtyytyväisyystekijä</t>
  </si>
  <si>
    <t>Koko valtio sukupuolen, iän ja tehtävän vakinaisuuden mukaan</t>
  </si>
  <si>
    <t>Koko valtio hallinnonaloittain</t>
  </si>
  <si>
    <t>OKM</t>
  </si>
  <si>
    <t>OM</t>
  </si>
  <si>
    <t>STM</t>
  </si>
  <si>
    <t>TEM</t>
  </si>
  <si>
    <t>VM</t>
  </si>
  <si>
    <t>Mies</t>
  </si>
  <si>
    <t>Nainen</t>
  </si>
  <si>
    <t>Sukupuoli</t>
  </si>
  <si>
    <t>Ikä</t>
  </si>
  <si>
    <t>Tehtäväkiertohalukkuus, %</t>
  </si>
  <si>
    <t>Työpaikan vaihtoaikomus, %</t>
  </si>
  <si>
    <t>Vakinaisuus</t>
  </si>
  <si>
    <t>-29</t>
  </si>
  <si>
    <t>30-39</t>
  </si>
  <si>
    <t>40-49</t>
  </si>
  <si>
    <t>50-59</t>
  </si>
  <si>
    <t>60-</t>
  </si>
  <si>
    <t>Vakinainen</t>
  </si>
  <si>
    <t>Määrä-
aikainen</t>
  </si>
  <si>
    <r>
      <rPr>
        <vertAlign val="superscript"/>
        <sz val="11"/>
        <color theme="1"/>
        <rFont val="Arial"/>
        <family val="2"/>
        <scheme val="minor"/>
      </rPr>
      <t>1</t>
    </r>
    <r>
      <rPr>
        <sz val="11"/>
        <color theme="1"/>
        <rFont val="Arial"/>
        <family val="2"/>
        <scheme val="minor"/>
      </rPr>
      <t xml:space="preserve"> Yhteensä-tieto sisältää kaikki valtiotason tutkimukset. Taustamuuttujittain raportoituvat vain vakiomuotoista taustamuuttujaluokitusta käyttävien virastojen tutkimukset. 
Tämä selittää osaltaan taustamuuttujaluokkien ja yhteensä-indeksin mahdollisen eron.</t>
    </r>
  </si>
  <si>
    <t>Koko valtio virastotyypeittäin</t>
  </si>
  <si>
    <t>Henkilöstöryhmä</t>
  </si>
  <si>
    <t>Koko valtio henkilöstöryhmittäin</t>
  </si>
  <si>
    <t>Johto</t>
  </si>
  <si>
    <t>Esimiehet</t>
  </si>
  <si>
    <t>Asiantuntijat</t>
  </si>
  <si>
    <t>Muu henkilöstö</t>
  </si>
  <si>
    <t>Koulutus</t>
  </si>
  <si>
    <t>Koko valtio koulutuksen mukaan</t>
  </si>
  <si>
    <t>Tutkija-
koulutus</t>
  </si>
  <si>
    <t>Ylempi korkea-
koulututkinto</t>
  </si>
  <si>
    <t>Alempi korkea-
koulututkinto</t>
  </si>
  <si>
    <t>Muu ammatillinen 
tutkinto</t>
  </si>
  <si>
    <t>Ei ammatillista 
tutkintoa</t>
  </si>
  <si>
    <t>Koko valtio</t>
  </si>
  <si>
    <t>Sisältö</t>
  </si>
  <si>
    <t>Lisätietoja:</t>
  </si>
  <si>
    <t>Työtyytyväisyyttä mitataan viisiportaisella asteikolla, jossa</t>
  </si>
  <si>
    <t>Työtyytyväisyysindeksit saavat vastaavasti arvot 1 - 5 ja ne lasketaan ylemmille tasoille henkilön kysymyksittäisten indeksien aritmeettisina keskiarvoina.</t>
  </si>
  <si>
    <t>Valtiovarain-
hoito sekä 
vakuutus- ja 
rahoitus-
palvelut</t>
  </si>
  <si>
    <t>Elinkeino-
toiminnan 
palvelut</t>
  </si>
  <si>
    <t>Ministeriö-
tason 
toiminta</t>
  </si>
  <si>
    <t>Vuorovaikutus- ja keskustelutilanteet osaamisen ja uudistumisen tukena</t>
  </si>
  <si>
    <t>Kehityskeskustelut työn tekemisen ja osaamisen kehittämisen tukena</t>
  </si>
  <si>
    <t>Osaamisen kehittäminen verkostojen (kollegat, sidosryhmät, asiakkaat) avulla</t>
  </si>
  <si>
    <t>Työyhteisön innostavuus</t>
  </si>
  <si>
    <t>Ihmisten yhdenvertaisuus toteutuu työyhteisössäni</t>
  </si>
  <si>
    <t>Työn ja yksityiselämän yhteensovittaminen</t>
  </si>
  <si>
    <t>Luottamus palvelussuhteen jatkuvuuteen</t>
  </si>
  <si>
    <t>Uskallus tarvittaessa uudistaa omaa työtä</t>
  </si>
  <si>
    <t>Työskentelyvälineet ja tuloksellinen työskentely</t>
  </si>
  <si>
    <t>Keskinäisen vuorovaikutuksen toimivuus</t>
  </si>
  <si>
    <t>Viestinnän avoimuus, oikea-aikaisuus ja vuorovaikutteisuus työyhteisössä</t>
  </si>
  <si>
    <t>Tuloksellisen työn tekemisen mahdollistaminen (lähiesimiehen taholta)</t>
  </si>
  <si>
    <t>Esimiesten onnistuminen työyhteisön töiden organisoinnissa</t>
  </si>
  <si>
    <t>Johdon onnistuminen työyhteisön töiden organisoinnissa</t>
  </si>
  <si>
    <t>Palkeiden sivustolla</t>
  </si>
  <si>
    <t>1 = täysin eri mieltä</t>
  </si>
  <si>
    <t>2 = eri mieltä</t>
  </si>
  <si>
    <t>3 = ei samaa eikä eri mieltä</t>
  </si>
  <si>
    <t>4 = samaa mieltä</t>
  </si>
  <si>
    <t>5 = täysin samaa mieltä</t>
  </si>
  <si>
    <t>VMBaron työtyytyväisyystutkimuksen kysymyspatteristoa uudistettiin v. 2016. Yksittäiset kysymykset ja kysymysosiot ovat VMBarossa osittain vertailukelpoiset, mutta tulosten analysoinnissa suoraa vertailua aiempiin vuosiin ei ole mielekästä tehdä. 
V. 2018 tutkimuksista alkaen entinen L2.1-kysymys on jaettu tarkentaviksi M-kysymyksiksi.</t>
  </si>
  <si>
    <t>V. 2018 tutkimuksista alkaen entinen L2.1-kysymys on jaettu tarkentaviksi M-kysymyksiksi.</t>
  </si>
  <si>
    <t>Oikeus-toimi</t>
  </si>
  <si>
    <t>V. 2020 Johtaminen -osioon on lisätty kysymykset 1.8, 1.9 ja 1.10</t>
  </si>
  <si>
    <t>1.8</t>
  </si>
  <si>
    <t>Johto tekee hyviä ja oikeita päätöksiä.</t>
  </si>
  <si>
    <t>1.9</t>
  </si>
  <si>
    <t>Johdon strategiset linjaukset tukevat tavoitteiden saavuttamista.</t>
  </si>
  <si>
    <t>1.10</t>
  </si>
  <si>
    <t>Voin luottaa työyhteisömme johtoon.</t>
  </si>
  <si>
    <t>i.1</t>
  </si>
  <si>
    <t>Oma työ -indeksi</t>
  </si>
  <si>
    <t>i.2</t>
  </si>
  <si>
    <t>Työyhteisön oikeudenmukaisuus -indeksi</t>
  </si>
  <si>
    <t>i.3</t>
  </si>
  <si>
    <t>Esimiestyö -indeksi</t>
  </si>
  <si>
    <t>i.4</t>
  </si>
  <si>
    <t>Johtaminen -indeksi</t>
  </si>
  <si>
    <t>i.5</t>
  </si>
  <si>
    <t>Palkkaus -indeksi</t>
  </si>
  <si>
    <t>V. 2021 Uudet indeksit listättiin käyttöön vuoden 2021 tutkimuksiin nykyisten indeksien rinnalle</t>
  </si>
  <si>
    <t>i.1, i.2, i.3, i.4, i.5 ja i.6</t>
  </si>
  <si>
    <t>M5, M5.1, M5T, M6, M6.1, M6.2, M6T, M7, M7.1, M7T, M8 ja M8T</t>
  </si>
  <si>
    <t>V. 2021 otettiin käyttöön uudet häirintäkysymykset</t>
  </si>
  <si>
    <t>M5</t>
  </si>
  <si>
    <t>Oletko joutunut väkivallan tai sen uhan kohteeksi työpaikallasi? %</t>
  </si>
  <si>
    <t>M6</t>
  </si>
  <si>
    <t>Oletko joutunut seksuaalisen häirinnän kohteeksi työpaikallasi? %</t>
  </si>
  <si>
    <t>M7</t>
  </si>
  <si>
    <t>Oletko joutunut työpaikallasi muun häirinnän tai muun epäasiallisen kohtelun kohteeksi? %</t>
  </si>
  <si>
    <t>M8</t>
  </si>
  <si>
    <t>Oletko joutunut työsi vuoksi häirinnän tai vihapuheiden kohteeksi? %</t>
  </si>
  <si>
    <t>1.</t>
  </si>
  <si>
    <t>Esimies ja johtaminen ( ilman kysymyksiä 1.8, 1.9 ja 1.10 )</t>
  </si>
  <si>
    <t>Y.</t>
  </si>
  <si>
    <t>Työtyytyväisyys yhteensä ( ilman kysymyksiä 1.8, 1.9 ja 1.10 )</t>
  </si>
  <si>
    <t xml:space="preserve">    M5, M5.1, M5T, M6, M6.1, M6.2, M6T, M7, M7.1, M7T, M8 ja M8T</t>
  </si>
  <si>
    <t xml:space="preserve">    i.1, i.2, i.3, i.4, i.5 ja i.6</t>
  </si>
  <si>
    <t>1.2016</t>
  </si>
  <si>
    <t>Esimies ja johtaminen 2016 ( ilman kysymyksiä 1.8, 1.9 ja 1.10 )</t>
  </si>
  <si>
    <t>Y.2016</t>
  </si>
  <si>
    <t>Työtyytyväisyys yhteensä 2016 ( ilman kysymyksiä 1.8, 1.9 ja 1.10 )</t>
  </si>
  <si>
    <t>Oletko joutunut väkivallan tai sen uhan kohteeksi työpaikallasi?</t>
  </si>
  <si>
    <t>Oletko joutunut seksuaalisen häirinnän kohteeksi työpaikallasi?</t>
  </si>
  <si>
    <t>Oletko joutunut työpaikallasi muun häirinnän tai muun epäasiallisen kohtelun kohteeksi?</t>
  </si>
  <si>
    <t>Oletko joutunut työsi vuoksi häirinnän tai vihapuheiden kohteeksi?</t>
  </si>
  <si>
    <t>i.6</t>
  </si>
  <si>
    <t>Sisäinen työnantajakuva</t>
  </si>
  <si>
    <t>https://palkeet.fi/palvelut/valtion-henkilostotutkimus-ja-tutka/</t>
  </si>
  <si>
    <r>
      <t xml:space="preserve">Hallinnonala </t>
    </r>
    <r>
      <rPr>
        <b/>
        <vertAlign val="superscript"/>
        <sz val="11"/>
        <color theme="1"/>
        <rFont val="Arial"/>
        <family val="2"/>
        <scheme val="minor"/>
      </rPr>
      <t>1</t>
    </r>
  </si>
  <si>
    <r>
      <rPr>
        <vertAlign val="superscript"/>
        <sz val="11"/>
        <color theme="1"/>
        <rFont val="Arial"/>
        <family val="2"/>
        <scheme val="minor"/>
      </rPr>
      <t>1</t>
    </r>
    <r>
      <rPr>
        <sz val="11"/>
        <color theme="1"/>
        <rFont val="Arial"/>
        <family val="2"/>
        <scheme val="minor"/>
      </rPr>
      <t xml:space="preserve"> Tietoa ei julkaista virastotyypeistä, joissa tutkimuksen on tehnyt alle 5 virastoa.</t>
    </r>
    <r>
      <rPr>
        <vertAlign val="superscript"/>
        <sz val="11"/>
        <color theme="1"/>
        <rFont val="Arial"/>
        <family val="2"/>
        <scheme val="minor"/>
      </rPr>
      <t xml:space="preserve">
2 </t>
    </r>
    <r>
      <rPr>
        <sz val="11"/>
        <color theme="1"/>
        <rFont val="Arial"/>
        <family val="2"/>
        <scheme val="minor"/>
      </rPr>
      <t>Yhteensä-tieto sisältää kaikki virastotyypit (kaikki valtiotason tutkimukset)</t>
    </r>
  </si>
  <si>
    <t>Valtion henkilöstötutkimuksesta</t>
  </si>
  <si>
    <t xml:space="preserve">1 Tietoa ei julkaista hallinnonaloista, joissa tutkimuksen on tehnyt alle 5 virastoa.
2 Yhteensä -tieto sisältää kaikki hallinnonalat (kaikki valtiotason tutkimukset)
</t>
  </si>
  <si>
    <t>Valtion henkilöstön työtyytyväisyys vuonna 2024 (VMBaro)</t>
  </si>
  <si>
    <t>Raporttikokonaisuus sisältää v. 2024 työtyytyväisyystiedot:</t>
  </si>
  <si>
    <t xml:space="preserve"> - Koko valtion henkilöstölle yhteensä (v.2016-2024)</t>
  </si>
  <si>
    <t xml:space="preserve"> - Valtion henkilöstölle luokiteltuna sukupuolen, iän, vakinaisuuden, hallinnonalan, virastotyypin, henkilöstöryhmän ja koulutuksen mukaan (v. 2024)</t>
  </si>
  <si>
    <t>Muutos 2023-2024</t>
  </si>
  <si>
    <t>Valtion organisaatiot, joilla valtion henkilöstötutkimus on käytössä, saavat järjestelmän raporteilta omien tietojensa lisäksi vertailutiedot erilaisilla luokituksilla koko valtiolta, hallinnonaloilta ja virastotyypeistä. Valtion henkilöstötutkimuksen piirissä on noin 70 prosenttia valtion henkilöstä. Valtion henkilöstötutkimus teetettiin vuonna 2024 n. 40 prosentille valtion henkilöstöstä.
Tutkimusten vastausprosentti oli 75 % vuonna 2024. 
VMBaro on ollut valtion henkilöstön työtyytyväisyystutkimuksen välineenä v. 2004 alkaen.</t>
  </si>
  <si>
    <r>
      <t xml:space="preserve">Koko 
valtio yhteensä </t>
    </r>
    <r>
      <rPr>
        <b/>
        <vertAlign val="superscript"/>
        <sz val="11"/>
        <rFont val="Arial"/>
        <family val="2"/>
        <scheme val="minor"/>
      </rPr>
      <t>1</t>
    </r>
  </si>
  <si>
    <r>
      <t xml:space="preserve">Koko 
valtio yhteensä </t>
    </r>
    <r>
      <rPr>
        <b/>
        <vertAlign val="superscript"/>
        <sz val="11"/>
        <rFont val="Arial"/>
        <family val="2"/>
        <scheme val="minor"/>
      </rPr>
      <t>2</t>
    </r>
  </si>
  <si>
    <r>
      <t xml:space="preserve">Koko 
valtio 
yhteensä </t>
    </r>
    <r>
      <rPr>
        <b/>
        <vertAlign val="superscript"/>
        <sz val="11"/>
        <rFont val="Arial"/>
        <family val="2"/>
        <scheme val="minor"/>
      </rPr>
      <t>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</si>
</sst>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7" x14ac:knownFonts="1">
    <font>
      <sz val="11"/>
      <color theme="1"/>
      <name val="Arial"/>
      <family val="2"/>
      <scheme val="minor"/>
    </font>
    <font>
      <b/>
      <sz val="14"/>
      <name val="Arial"/>
      <family val="2"/>
      <scheme val="minor"/>
    </font>
    <font>
      <b/>
      <sz val="11"/>
      <color theme="1"/>
      <name val="Arial"/>
      <family val="2"/>
      <scheme val="minor"/>
    </font>
    <font>
      <sz val="11"/>
      <name val="Arial"/>
      <family val="2"/>
      <scheme val="minor"/>
    </font>
    <font>
      <sz val="11"/>
      <color theme="1"/>
      <name val="Arial"/>
      <family val="2"/>
      <scheme val="minor"/>
    </font>
    <font>
      <b/>
      <sz val="10"/>
      <color theme="1"/>
      <name val="Arial"/>
      <family val="2"/>
      <scheme val="minor"/>
    </font>
    <font>
      <vertAlign val="superscript"/>
      <sz val="11"/>
      <color theme="1"/>
      <name val="Arial"/>
      <family val="2"/>
      <scheme val="minor"/>
    </font>
    <font>
      <b/>
      <vertAlign val="superscript"/>
      <sz val="11"/>
      <color theme="1"/>
      <name val="Arial"/>
      <family val="2"/>
      <scheme val="minor"/>
    </font>
    <font>
      <u/>
      <sz val="11"/>
      <color theme="10"/>
      <name val="Arial"/>
      <family val="2"/>
      <scheme val="minor"/>
    </font>
    <font>
      <b/>
      <sz val="9"/>
      <color theme="1"/>
      <name val="Arial"/>
      <family val="2"/>
      <scheme val="minor"/>
    </font>
    <font>
      <sz val="11"/>
      <color rgb="FFFF0000"/>
      <name val="Arial"/>
      <family val="2"/>
      <scheme val="minor"/>
    </font>
    <font>
      <b/>
      <sz val="11"/>
      <color rgb="FFFF0000"/>
      <name val="Arial"/>
      <family val="2"/>
      <scheme val="minor"/>
    </font>
    <font>
      <b/>
      <sz val="11"/>
      <name val="Arial"/>
      <family val="2"/>
      <scheme val="minor"/>
    </font>
    <font>
      <sz val="11"/>
      <name val="Arial"/>
      <family val="2"/>
    </font>
    <font>
      <b/>
      <sz val="14"/>
      <color rgb="FFFF0000"/>
      <name val="Arial"/>
      <family val="2"/>
      <scheme val="minor"/>
    </font>
    <font>
      <b/>
      <vertAlign val="superscript"/>
      <sz val="11"/>
      <name val="Arial"/>
      <family val="2"/>
      <scheme val="minor"/>
    </font>
    <font>
      <b/>
      <sz val="9"/>
      <name val="Arial"/>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rgb="FF3AB6BB"/>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auto="1"/>
      </right>
      <top style="thin">
        <color auto="1"/>
      </top>
      <bottom style="thin">
        <color auto="1"/>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4">
    <xf numFmtId="0" fontId="0" fillId="0" borderId="0"/>
    <xf numFmtId="9" fontId="4" fillId="0" borderId="0" applyFont="0" applyFill="0" applyBorder="0" applyAlignment="0" applyProtection="0"/>
    <xf numFmtId="0" fontId="8" fillId="0" borderId="0" applyNumberFormat="0" applyFill="0" applyBorder="0" applyAlignment="0" applyProtection="0"/>
    <xf numFmtId="0" fontId="4" fillId="0" borderId="0"/>
  </cellStyleXfs>
  <cellXfs count="178">
    <xf numFmtId="0" fontId="0" fillId="0" borderId="0" xfId="0"/>
    <xf numFmtId="0" fontId="2" fillId="0" borderId="0" xfId="0" applyFont="1"/>
    <xf numFmtId="2" fontId="2" fillId="2" borderId="3" xfId="0" applyNumberFormat="1" applyFont="1" applyFill="1" applyBorder="1"/>
    <xf numFmtId="2" fontId="0" fillId="2" borderId="3" xfId="0" applyNumberFormat="1" applyFill="1" applyBorder="1"/>
    <xf numFmtId="2" fontId="2" fillId="0" borderId="3" xfId="0" applyNumberFormat="1" applyFont="1" applyBorder="1"/>
    <xf numFmtId="2" fontId="0" fillId="0" borderId="3" xfId="0" applyNumberFormat="1" applyBorder="1"/>
    <xf numFmtId="2" fontId="0" fillId="0" borderId="4" xfId="0" applyNumberFormat="1" applyBorder="1"/>
    <xf numFmtId="0" fontId="2" fillId="2" borderId="7" xfId="0" applyFont="1" applyFill="1" applyBorder="1"/>
    <xf numFmtId="0" fontId="2" fillId="2" borderId="8" xfId="0" applyFont="1" applyFill="1" applyBorder="1"/>
    <xf numFmtId="2" fontId="2" fillId="2" borderId="2" xfId="0" applyNumberFormat="1" applyFont="1" applyFill="1" applyBorder="1"/>
    <xf numFmtId="0" fontId="0" fillId="2" borderId="9" xfId="0" applyFill="1" applyBorder="1"/>
    <xf numFmtId="0" fontId="0" fillId="2" borderId="0" xfId="0" applyFill="1" applyBorder="1"/>
    <xf numFmtId="0" fontId="2" fillId="0" borderId="9" xfId="0" applyFont="1" applyBorder="1"/>
    <xf numFmtId="0" fontId="2" fillId="0" borderId="0" xfId="0" applyFont="1" applyBorder="1"/>
    <xf numFmtId="0" fontId="0" fillId="0" borderId="9" xfId="0" applyBorder="1"/>
    <xf numFmtId="0" fontId="0" fillId="0" borderId="0" xfId="0" applyBorder="1"/>
    <xf numFmtId="0" fontId="2" fillId="2" borderId="9" xfId="0" applyFont="1" applyFill="1" applyBorder="1"/>
    <xf numFmtId="0" fontId="2" fillId="2" borderId="0" xfId="0" applyFont="1" applyFill="1" applyBorder="1"/>
    <xf numFmtId="0" fontId="0" fillId="0" borderId="10" xfId="0" applyBorder="1"/>
    <xf numFmtId="0" fontId="0" fillId="0" borderId="11" xfId="0" applyBorder="1"/>
    <xf numFmtId="0" fontId="0" fillId="0" borderId="5" xfId="0" applyBorder="1"/>
    <xf numFmtId="0" fontId="2" fillId="0" borderId="12" xfId="0" applyFont="1" applyBorder="1" applyAlignment="1">
      <alignment vertical="center"/>
    </xf>
    <xf numFmtId="0" fontId="2" fillId="0" borderId="1" xfId="0" applyFont="1" applyBorder="1" applyAlignment="1">
      <alignment horizontal="center" vertical="center"/>
    </xf>
    <xf numFmtId="0" fontId="0" fillId="0" borderId="7" xfId="0" applyBorder="1"/>
    <xf numFmtId="0" fontId="0" fillId="0" borderId="8" xfId="0" applyBorder="1"/>
    <xf numFmtId="2" fontId="0" fillId="0" borderId="2" xfId="0" applyNumberFormat="1" applyBorder="1"/>
    <xf numFmtId="0" fontId="2" fillId="2" borderId="5" xfId="0" applyFont="1" applyFill="1" applyBorder="1" applyAlignment="1">
      <alignment vertical="center"/>
    </xf>
    <xf numFmtId="0" fontId="2" fillId="2" borderId="6" xfId="0" applyFont="1" applyFill="1" applyBorder="1" applyAlignment="1">
      <alignment vertical="center"/>
    </xf>
    <xf numFmtId="2" fontId="2" fillId="2" borderId="1" xfId="0" applyNumberFormat="1" applyFont="1" applyFill="1" applyBorder="1" applyAlignment="1">
      <alignment vertical="center"/>
    </xf>
    <xf numFmtId="0" fontId="0" fillId="2" borderId="7" xfId="0" applyFill="1" applyBorder="1"/>
    <xf numFmtId="0" fontId="0" fillId="2" borderId="8" xfId="0" applyFill="1" applyBorder="1"/>
    <xf numFmtId="0" fontId="0" fillId="2" borderId="10" xfId="0" applyFill="1" applyBorder="1"/>
    <xf numFmtId="0" fontId="0" fillId="2" borderId="11" xfId="0" applyFill="1" applyBorder="1"/>
    <xf numFmtId="14" fontId="3" fillId="0" borderId="0" xfId="0" applyNumberFormat="1" applyFont="1" applyAlignment="1">
      <alignment horizontal="left"/>
    </xf>
    <xf numFmtId="0" fontId="2" fillId="0" borderId="1" xfId="0" applyFont="1" applyBorder="1" applyAlignment="1">
      <alignment horizontal="center" vertical="center" wrapText="1"/>
    </xf>
    <xf numFmtId="0" fontId="2" fillId="0" borderId="7" xfId="0" applyFont="1" applyBorder="1"/>
    <xf numFmtId="0" fontId="0" fillId="0" borderId="13" xfId="0" applyBorder="1"/>
    <xf numFmtId="0" fontId="0" fillId="0" borderId="14" xfId="0" applyBorder="1"/>
    <xf numFmtId="0" fontId="0" fillId="0" borderId="9" xfId="0" applyBorder="1" applyAlignment="1">
      <alignment horizontal="left" wrapText="1"/>
    </xf>
    <xf numFmtId="0" fontId="0" fillId="0" borderId="14" xfId="0" applyBorder="1" applyAlignment="1">
      <alignment horizontal="left" wrapText="1"/>
    </xf>
    <xf numFmtId="14" fontId="0" fillId="0" borderId="10" xfId="0" applyNumberFormat="1" applyBorder="1" applyAlignment="1">
      <alignment horizontal="left"/>
    </xf>
    <xf numFmtId="0" fontId="0" fillId="0" borderId="15" xfId="0" applyBorder="1"/>
    <xf numFmtId="0" fontId="8" fillId="0" borderId="14" xfId="2" applyBorder="1" applyAlignment="1">
      <alignment wrapText="1"/>
    </xf>
    <xf numFmtId="0" fontId="8" fillId="0" borderId="14" xfId="2" applyBorder="1"/>
    <xf numFmtId="0" fontId="9" fillId="0" borderId="1" xfId="0" applyFont="1" applyBorder="1" applyAlignment="1">
      <alignment horizontal="center" vertical="center" wrapText="1"/>
    </xf>
    <xf numFmtId="14" fontId="0" fillId="0" borderId="0" xfId="0" applyNumberFormat="1" applyAlignment="1">
      <alignment horizontal="left"/>
    </xf>
    <xf numFmtId="2" fontId="2" fillId="0" borderId="0" xfId="0" applyNumberFormat="1" applyFont="1"/>
    <xf numFmtId="0" fontId="1" fillId="3" borderId="0" xfId="0" applyFont="1" applyFill="1" applyAlignment="1">
      <alignment horizontal="left" vertical="center"/>
    </xf>
    <xf numFmtId="0" fontId="1" fillId="3" borderId="0" xfId="0" applyFont="1" applyFill="1" applyAlignment="1">
      <alignment horizontal="center" vertical="center" wrapText="1"/>
    </xf>
    <xf numFmtId="0" fontId="1" fillId="3" borderId="0" xfId="0" applyFont="1" applyFill="1" applyAlignment="1">
      <alignment horizontal="left" vertical="center" wrapText="1"/>
    </xf>
    <xf numFmtId="2" fontId="0" fillId="0" borderId="3" xfId="0" applyNumberFormat="1" applyBorder="1" applyAlignment="1">
      <alignment horizontal="center"/>
    </xf>
    <xf numFmtId="2" fontId="0" fillId="0" borderId="4" xfId="0" applyNumberFormat="1" applyBorder="1" applyAlignment="1">
      <alignment horizontal="center"/>
    </xf>
    <xf numFmtId="0" fontId="0" fillId="0" borderId="9" xfId="0" applyFill="1" applyBorder="1"/>
    <xf numFmtId="0" fontId="0" fillId="0" borderId="0" xfId="0" applyFill="1" applyBorder="1"/>
    <xf numFmtId="0" fontId="0" fillId="0" borderId="10" xfId="0" applyFill="1" applyBorder="1"/>
    <xf numFmtId="0" fontId="0" fillId="0" borderId="11" xfId="0" applyFill="1" applyBorder="1"/>
    <xf numFmtId="1" fontId="0" fillId="0" borderId="3" xfId="0" applyNumberFormat="1" applyBorder="1"/>
    <xf numFmtId="1" fontId="0" fillId="0" borderId="4" xfId="0" applyNumberFormat="1" applyBorder="1"/>
    <xf numFmtId="2" fontId="2" fillId="2" borderId="7" xfId="0" applyNumberFormat="1" applyFont="1" applyFill="1" applyBorder="1"/>
    <xf numFmtId="2" fontId="0" fillId="2" borderId="9" xfId="0" applyNumberFormat="1" applyFill="1" applyBorder="1"/>
    <xf numFmtId="0" fontId="2" fillId="0" borderId="2" xfId="0" applyFont="1" applyBorder="1" applyAlignment="1">
      <alignment horizontal="center" vertical="center" wrapText="1"/>
    </xf>
    <xf numFmtId="1" fontId="0" fillId="0" borderId="9" xfId="0" applyNumberFormat="1" applyBorder="1"/>
    <xf numFmtId="1" fontId="0" fillId="0" borderId="10" xfId="0" applyNumberFormat="1" applyBorder="1"/>
    <xf numFmtId="0" fontId="1" fillId="3" borderId="0" xfId="0" applyFont="1" applyFill="1" applyAlignment="1">
      <alignment vertical="center"/>
    </xf>
    <xf numFmtId="2" fontId="0" fillId="0" borderId="14" xfId="0" applyNumberFormat="1" applyBorder="1"/>
    <xf numFmtId="0" fontId="2" fillId="2" borderId="7" xfId="0" applyFont="1" applyFill="1" applyBorder="1" applyAlignment="1">
      <alignment vertical="center"/>
    </xf>
    <xf numFmtId="0" fontId="2" fillId="2" borderId="8" xfId="0" applyFont="1" applyFill="1" applyBorder="1" applyAlignment="1">
      <alignment vertical="center"/>
    </xf>
    <xf numFmtId="2" fontId="0" fillId="0" borderId="13" xfId="0" applyNumberFormat="1" applyBorder="1"/>
    <xf numFmtId="2" fontId="0" fillId="0" borderId="15" xfId="0" applyNumberFormat="1" applyBorder="1"/>
    <xf numFmtId="0" fontId="2" fillId="2" borderId="5" xfId="0" applyFont="1" applyFill="1" applyBorder="1"/>
    <xf numFmtId="0" fontId="2" fillId="2" borderId="6" xfId="0" applyFont="1" applyFill="1" applyBorder="1"/>
    <xf numFmtId="0" fontId="0" fillId="0" borderId="4" xfId="0" applyBorder="1"/>
    <xf numFmtId="1" fontId="4" fillId="0" borderId="0" xfId="1" applyNumberFormat="1" applyFont="1" applyFill="1" applyBorder="1" applyAlignment="1"/>
    <xf numFmtId="10" fontId="4" fillId="0" borderId="0" xfId="1" applyNumberFormat="1" applyFont="1" applyFill="1" applyBorder="1" applyAlignment="1"/>
    <xf numFmtId="0" fontId="2"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1" fontId="2" fillId="2" borderId="2" xfId="0" applyNumberFormat="1" applyFont="1" applyFill="1" applyBorder="1"/>
    <xf numFmtId="1" fontId="4" fillId="0" borderId="11" xfId="1" applyNumberFormat="1" applyFont="1" applyFill="1" applyBorder="1" applyAlignment="1"/>
    <xf numFmtId="0" fontId="2" fillId="2" borderId="10" xfId="0" applyFont="1" applyFill="1" applyBorder="1"/>
    <xf numFmtId="0" fontId="2" fillId="2" borderId="11" xfId="0" applyFont="1" applyFill="1" applyBorder="1"/>
    <xf numFmtId="1" fontId="2" fillId="2" borderId="4" xfId="0" applyNumberFormat="1" applyFont="1" applyFill="1" applyBorder="1"/>
    <xf numFmtId="0" fontId="2" fillId="2" borderId="15" xfId="0" applyFont="1" applyFill="1" applyBorder="1"/>
    <xf numFmtId="0" fontId="2" fillId="2" borderId="4" xfId="0" applyFont="1" applyFill="1" applyBorder="1"/>
    <xf numFmtId="0" fontId="2" fillId="2" borderId="13" xfId="0" applyFont="1" applyFill="1" applyBorder="1"/>
    <xf numFmtId="0" fontId="2" fillId="0" borderId="2" xfId="0" applyFont="1" applyBorder="1" applyAlignment="1">
      <alignment horizontal="center" vertical="center"/>
    </xf>
    <xf numFmtId="14" fontId="3" fillId="0" borderId="9" xfId="0" applyNumberFormat="1" applyFont="1" applyBorder="1" applyAlignment="1">
      <alignment horizontal="left"/>
    </xf>
    <xf numFmtId="14" fontId="0" fillId="0" borderId="5" xfId="0" applyNumberFormat="1" applyBorder="1" applyAlignment="1">
      <alignment horizontal="left"/>
    </xf>
    <xf numFmtId="0" fontId="4" fillId="0" borderId="7" xfId="1" applyNumberFormat="1" applyFont="1" applyFill="1" applyBorder="1" applyAlignment="1"/>
    <xf numFmtId="0" fontId="0" fillId="0" borderId="9" xfId="0" applyFont="1" applyFill="1" applyBorder="1"/>
    <xf numFmtId="0" fontId="4" fillId="0" borderId="9" xfId="1" applyNumberFormat="1" applyFont="1" applyFill="1" applyBorder="1" applyAlignment="1"/>
    <xf numFmtId="0" fontId="0" fillId="0" borderId="10" xfId="0" applyFont="1" applyFill="1" applyBorder="1"/>
    <xf numFmtId="0" fontId="0" fillId="0" borderId="2" xfId="0" applyBorder="1"/>
    <xf numFmtId="0" fontId="0" fillId="0" borderId="12" xfId="0" applyBorder="1"/>
    <xf numFmtId="0" fontId="0" fillId="0" borderId="0" xfId="0" applyFill="1"/>
    <xf numFmtId="0" fontId="3" fillId="0" borderId="9" xfId="0" applyFont="1" applyFill="1" applyBorder="1"/>
    <xf numFmtId="0" fontId="3" fillId="0" borderId="9" xfId="0" quotePrefix="1" applyFont="1" applyBorder="1" applyAlignment="1">
      <alignment horizontal="left" indent="1"/>
    </xf>
    <xf numFmtId="2" fontId="12" fillId="2" borderId="1" xfId="0" applyNumberFormat="1" applyFont="1" applyFill="1" applyBorder="1" applyAlignment="1">
      <alignment vertical="center"/>
    </xf>
    <xf numFmtId="0" fontId="0" fillId="2" borderId="0" xfId="0" applyFont="1" applyFill="1" applyBorder="1"/>
    <xf numFmtId="2" fontId="3" fillId="2" borderId="2" xfId="1" applyNumberFormat="1" applyFont="1" applyFill="1" applyBorder="1" applyAlignment="1"/>
    <xf numFmtId="2" fontId="3" fillId="0" borderId="3" xfId="0" applyNumberFormat="1" applyFont="1" applyBorder="1"/>
    <xf numFmtId="2" fontId="3" fillId="2" borderId="3" xfId="1" applyNumberFormat="1" applyFont="1" applyFill="1" applyBorder="1" applyAlignment="1"/>
    <xf numFmtId="2" fontId="3" fillId="2" borderId="4" xfId="1" applyNumberFormat="1" applyFont="1" applyFill="1" applyBorder="1" applyAlignment="1"/>
    <xf numFmtId="2" fontId="12" fillId="2" borderId="12" xfId="0" applyNumberFormat="1" applyFont="1" applyFill="1" applyBorder="1"/>
    <xf numFmtId="0" fontId="12" fillId="0" borderId="0" xfId="0" applyFont="1"/>
    <xf numFmtId="0" fontId="3" fillId="0" borderId="0" xfId="0" applyFont="1"/>
    <xf numFmtId="2" fontId="3" fillId="0" borderId="0" xfId="0" applyNumberFormat="1" applyFont="1"/>
    <xf numFmtId="0" fontId="12" fillId="2" borderId="0" xfId="0" applyFont="1" applyFill="1" applyBorder="1"/>
    <xf numFmtId="0" fontId="3" fillId="2" borderId="0" xfId="0" applyFont="1" applyFill="1" applyBorder="1"/>
    <xf numFmtId="2" fontId="12" fillId="0" borderId="0" xfId="0" applyNumberFormat="1" applyFont="1"/>
    <xf numFmtId="2" fontId="12" fillId="2" borderId="2" xfId="0" applyNumberFormat="1" applyFont="1" applyFill="1" applyBorder="1"/>
    <xf numFmtId="2" fontId="3" fillId="2" borderId="3" xfId="0" applyNumberFormat="1" applyFont="1" applyFill="1" applyBorder="1"/>
    <xf numFmtId="2" fontId="12" fillId="0" borderId="3" xfId="0" applyNumberFormat="1" applyFont="1" applyBorder="1"/>
    <xf numFmtId="2" fontId="12" fillId="2" borderId="3" xfId="0" applyNumberFormat="1" applyFont="1" applyFill="1" applyBorder="1"/>
    <xf numFmtId="2" fontId="0" fillId="2" borderId="3" xfId="0" applyNumberFormat="1" applyFont="1" applyFill="1" applyBorder="1"/>
    <xf numFmtId="2" fontId="0" fillId="0" borderId="0" xfId="0" applyNumberFormat="1"/>
    <xf numFmtId="2" fontId="11" fillId="0" borderId="0" xfId="0" applyNumberFormat="1" applyFont="1"/>
    <xf numFmtId="2" fontId="0" fillId="2" borderId="4" xfId="0" applyNumberFormat="1" applyFont="1" applyFill="1" applyBorder="1"/>
    <xf numFmtId="2" fontId="2" fillId="2" borderId="1" xfId="0" applyNumberFormat="1" applyFont="1" applyFill="1" applyBorder="1" applyAlignment="1"/>
    <xf numFmtId="2" fontId="0" fillId="2" borderId="2" xfId="0" applyNumberFormat="1" applyFont="1" applyFill="1" applyBorder="1"/>
    <xf numFmtId="2" fontId="2" fillId="2" borderId="1" xfId="0" applyNumberFormat="1" applyFont="1" applyFill="1" applyBorder="1"/>
    <xf numFmtId="2" fontId="12" fillId="2" borderId="4" xfId="0" applyNumberFormat="1" applyFont="1" applyFill="1" applyBorder="1"/>
    <xf numFmtId="2" fontId="3" fillId="0" borderId="2" xfId="0" applyNumberFormat="1" applyFont="1" applyBorder="1"/>
    <xf numFmtId="2" fontId="3" fillId="0" borderId="4" xfId="0" applyNumberFormat="1" applyFont="1" applyBorder="1"/>
    <xf numFmtId="0" fontId="0" fillId="0" borderId="0" xfId="0" applyBorder="1" applyAlignment="1">
      <alignment wrapText="1"/>
    </xf>
    <xf numFmtId="0" fontId="2" fillId="0" borderId="9" xfId="0" applyFont="1" applyBorder="1" applyAlignment="1">
      <alignment horizontal="left" wrapText="1"/>
    </xf>
    <xf numFmtId="0" fontId="12" fillId="2" borderId="15" xfId="0" applyFont="1" applyFill="1" applyBorder="1"/>
    <xf numFmtId="0" fontId="3" fillId="0" borderId="14" xfId="0" applyFont="1" applyFill="1" applyBorder="1"/>
    <xf numFmtId="0" fontId="3" fillId="0" borderId="15" xfId="0" applyFont="1" applyFill="1" applyBorder="1"/>
    <xf numFmtId="0" fontId="0" fillId="0" borderId="0" xfId="0" applyFill="1" applyBorder="1" applyAlignment="1"/>
    <xf numFmtId="0" fontId="0" fillId="0" borderId="0" xfId="0" applyFont="1" applyFill="1" applyBorder="1" applyAlignment="1">
      <alignment wrapText="1"/>
    </xf>
    <xf numFmtId="2" fontId="3" fillId="0" borderId="3" xfId="0" applyNumberFormat="1" applyFont="1" applyFill="1" applyBorder="1"/>
    <xf numFmtId="0" fontId="12" fillId="2" borderId="2" xfId="0" applyFont="1" applyFill="1" applyBorder="1"/>
    <xf numFmtId="14" fontId="3" fillId="0" borderId="12" xfId="0" applyNumberFormat="1" applyFont="1" applyBorder="1" applyAlignment="1">
      <alignment horizontal="left"/>
    </xf>
    <xf numFmtId="0" fontId="12" fillId="2" borderId="2" xfId="1" applyNumberFormat="1" applyFont="1" applyFill="1" applyBorder="1"/>
    <xf numFmtId="0" fontId="12" fillId="2" borderId="4" xfId="1" applyNumberFormat="1" applyFont="1" applyFill="1" applyBorder="1"/>
    <xf numFmtId="1" fontId="3" fillId="0" borderId="3" xfId="1" applyNumberFormat="1" applyFont="1" applyFill="1" applyBorder="1"/>
    <xf numFmtId="1" fontId="3" fillId="0" borderId="4" xfId="1" applyNumberFormat="1" applyFont="1" applyFill="1" applyBorder="1"/>
    <xf numFmtId="1" fontId="12" fillId="2" borderId="2" xfId="0" applyNumberFormat="1" applyFont="1" applyFill="1" applyBorder="1"/>
    <xf numFmtId="0" fontId="3" fillId="0" borderId="9" xfId="0" applyNumberFormat="1" applyFont="1" applyBorder="1"/>
    <xf numFmtId="1" fontId="12" fillId="2" borderId="4" xfId="0" applyNumberFormat="1" applyFont="1" applyFill="1" applyBorder="1"/>
    <xf numFmtId="1" fontId="3" fillId="0" borderId="3" xfId="0" applyNumberFormat="1" applyFont="1" applyBorder="1"/>
    <xf numFmtId="1" fontId="3" fillId="0" borderId="4" xfId="0" applyNumberFormat="1" applyFont="1" applyBorder="1"/>
    <xf numFmtId="0" fontId="12" fillId="2" borderId="1" xfId="0" applyFont="1" applyFill="1" applyBorder="1"/>
    <xf numFmtId="0" fontId="3" fillId="0" borderId="3" xfId="0" applyNumberFormat="1" applyFont="1" applyBorder="1"/>
    <xf numFmtId="2" fontId="3" fillId="0" borderId="14" xfId="0" applyNumberFormat="1" applyFont="1" applyBorder="1"/>
    <xf numFmtId="2" fontId="12" fillId="2" borderId="1" xfId="0" applyNumberFormat="1" applyFont="1" applyFill="1" applyBorder="1"/>
    <xf numFmtId="0" fontId="3" fillId="0" borderId="4" xfId="0" applyNumberFormat="1" applyFont="1" applyBorder="1"/>
    <xf numFmtId="9" fontId="2" fillId="0" borderId="0" xfId="0" applyNumberFormat="1" applyFont="1"/>
    <xf numFmtId="0" fontId="1" fillId="3" borderId="0" xfId="0" applyFont="1" applyFill="1" applyAlignment="1">
      <alignment horizontal="left" vertical="center" wrapText="1"/>
    </xf>
    <xf numFmtId="0" fontId="12" fillId="2" borderId="13" xfId="0" applyFont="1" applyFill="1" applyBorder="1"/>
    <xf numFmtId="0" fontId="12" fillId="2" borderId="4" xfId="0" applyFont="1" applyFill="1" applyBorder="1"/>
    <xf numFmtId="1" fontId="3" fillId="0" borderId="2" xfId="1" applyNumberFormat="1" applyFont="1" applyFill="1" applyBorder="1"/>
    <xf numFmtId="14" fontId="3" fillId="0" borderId="5" xfId="0" applyNumberFormat="1" applyFont="1" applyBorder="1" applyAlignment="1">
      <alignment horizontal="left"/>
    </xf>
    <xf numFmtId="0" fontId="12" fillId="0" borderId="2" xfId="0" applyFont="1" applyBorder="1" applyAlignment="1">
      <alignment horizontal="center" vertical="center"/>
    </xf>
    <xf numFmtId="1" fontId="0" fillId="0" borderId="0" xfId="0" applyNumberFormat="1"/>
    <xf numFmtId="1" fontId="2" fillId="0" borderId="0" xfId="0" applyNumberFormat="1" applyFont="1"/>
    <xf numFmtId="0" fontId="1" fillId="3" borderId="0" xfId="0" applyFont="1" applyFill="1" applyAlignment="1">
      <alignment horizontal="left" vertical="center" wrapText="1"/>
    </xf>
    <xf numFmtId="0" fontId="14" fillId="3" borderId="0" xfId="0" applyFont="1" applyFill="1" applyAlignment="1">
      <alignment horizontal="center" vertical="center" wrapText="1"/>
    </xf>
    <xf numFmtId="0" fontId="10" fillId="0" borderId="0" xfId="0" applyFont="1"/>
    <xf numFmtId="0" fontId="14" fillId="3" borderId="0" xfId="0" applyFont="1" applyFill="1" applyAlignment="1">
      <alignment horizontal="left" vertical="center" wrapText="1"/>
    </xf>
    <xf numFmtId="0" fontId="10" fillId="0" borderId="0" xfId="0" applyFont="1" applyFill="1" applyBorder="1" applyAlignment="1"/>
    <xf numFmtId="0" fontId="3" fillId="0" borderId="8" xfId="0" applyFont="1" applyBorder="1"/>
    <xf numFmtId="0" fontId="3" fillId="0" borderId="0" xfId="0" applyFont="1" applyFill="1"/>
    <xf numFmtId="0" fontId="16" fillId="0" borderId="1" xfId="0" applyFont="1" applyBorder="1" applyAlignment="1">
      <alignment horizontal="center" vertical="center" wrapText="1"/>
    </xf>
    <xf numFmtId="0" fontId="12" fillId="0" borderId="1" xfId="0" applyFont="1" applyBorder="1" applyAlignment="1">
      <alignment horizontal="center" vertical="center"/>
    </xf>
    <xf numFmtId="0" fontId="1" fillId="3" borderId="0" xfId="0" applyFont="1" applyFill="1" applyAlignment="1">
      <alignment horizontal="left" vertical="center" wrapText="1"/>
    </xf>
    <xf numFmtId="0" fontId="13" fillId="0" borderId="9" xfId="0" applyFont="1" applyBorder="1" applyAlignment="1">
      <alignment horizontal="left" wrapText="1"/>
    </xf>
    <xf numFmtId="0" fontId="3" fillId="0" borderId="14" xfId="0" applyFont="1" applyBorder="1" applyAlignment="1">
      <alignment horizontal="left" wrapText="1"/>
    </xf>
    <xf numFmtId="0" fontId="0" fillId="0" borderId="9" xfId="0" applyBorder="1" applyAlignment="1">
      <alignment horizontal="left" wrapText="1"/>
    </xf>
    <xf numFmtId="0" fontId="0" fillId="0" borderId="14" xfId="0" applyBorder="1" applyAlignment="1">
      <alignment horizontal="left" wrapText="1"/>
    </xf>
    <xf numFmtId="0" fontId="0" fillId="0" borderId="0" xfId="0" applyFill="1" applyBorder="1" applyAlignment="1">
      <alignment horizontal="left" wrapText="1"/>
    </xf>
    <xf numFmtId="0" fontId="2" fillId="0" borderId="5" xfId="0" applyFont="1" applyBorder="1" applyAlignment="1">
      <alignment horizontal="center"/>
    </xf>
    <xf numFmtId="0" fontId="2" fillId="0" borderId="12" xfId="0" applyFont="1" applyBorder="1" applyAlignment="1">
      <alignment horizontal="center"/>
    </xf>
    <xf numFmtId="0" fontId="12" fillId="0" borderId="2" xfId="0" applyFont="1" applyBorder="1" applyAlignment="1">
      <alignment horizontal="center" wrapText="1"/>
    </xf>
    <xf numFmtId="0" fontId="12" fillId="0" borderId="4" xfId="0" applyFont="1" applyBorder="1" applyAlignment="1">
      <alignment horizontal="center" wrapText="1"/>
    </xf>
    <xf numFmtId="0" fontId="2" fillId="0" borderId="6" xfId="0" applyFont="1" applyBorder="1" applyAlignment="1">
      <alignment horizontal="center"/>
    </xf>
    <xf numFmtId="14" fontId="0" fillId="0" borderId="0" xfId="0" applyNumberFormat="1" applyFont="1" applyAlignment="1">
      <alignment horizontal="left"/>
    </xf>
  </cellXfs>
  <cellStyles count="4">
    <cellStyle name="Hyperlinkki" xfId="2" builtinId="8"/>
    <cellStyle name="Normaali" xfId="0" builtinId="0"/>
    <cellStyle name="Normaali 3" xfId="3" xr:uid="{00000000-0005-0000-0000-000002000000}"/>
    <cellStyle name="Prosenttia" xfId="1" builtinId="5"/>
  </cellStyles>
  <dxfs count="0"/>
  <tableStyles count="1" defaultTableStyle="TableStyleMedium9" defaultPivotStyle="PivotStyleLight16">
    <tableStyle name="Invisible" pivot="0" table="0" count="0" xr9:uid="{00000000-0011-0000-FFFF-FFFF00000000}"/>
  </tableStyles>
  <colors>
    <mruColors>
      <color rgb="FF3AB6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revisionHeaders" Target="revisions/revisionHeader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usernames" Target="revisions/userName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revisions/_rels/revisionHeaders.xml.rels><?xml version="1.0" encoding="UTF-8" standalone="yes"?>
<Relationships xmlns="http://schemas.openxmlformats.org/package/2006/relationships"><Relationship Id="rId219" Type="http://schemas.openxmlformats.org/officeDocument/2006/relationships/revisionLog" Target="revisionLog2.xml"/><Relationship Id="rId222" Type="http://schemas.openxmlformats.org/officeDocument/2006/relationships/revisionLog" Target="revisionLog4.xml"/><Relationship Id="rId226" Type="http://schemas.openxmlformats.org/officeDocument/2006/relationships/revisionLog" Target="revisionLog1.xml"/><Relationship Id="rId221" Type="http://schemas.openxmlformats.org/officeDocument/2006/relationships/revisionLog" Target="revisionLog3.xml"/><Relationship Id="rId220" Type="http://schemas.openxmlformats.org/officeDocument/2006/relationships/revisionLog" Target="revisionLog26.xml"/><Relationship Id="rId225" Type="http://schemas.openxmlformats.org/officeDocument/2006/relationships/revisionLog" Target="revisionLog6.xml"/><Relationship Id="rId224" Type="http://schemas.openxmlformats.org/officeDocument/2006/relationships/revisionLog" Target="revisionLog27.xml"/><Relationship Id="rId223" Type="http://schemas.openxmlformats.org/officeDocument/2006/relationships/revisionLog" Target="revisionLog5.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75375259-5F59-43EC-92B3-03B68FAC3E81}" diskRevisions="1" revisionId="8758" version="2">
  <header guid="{7A769DC7-0957-4906-807F-CDA9EF4869C7}" dateTime="2025-02-25T08:30:38" maxSheetId="8" userName="Valkki Miia (PALKEET)" r:id="rId219" minRId="8574" maxRId="8582">
    <sheetIdMap count="7">
      <sheetId val="1"/>
      <sheetId val="2"/>
      <sheetId val="3"/>
      <sheetId val="4"/>
      <sheetId val="5"/>
      <sheetId val="6"/>
      <sheetId val="7"/>
    </sheetIdMap>
  </header>
  <header guid="{42426509-B8DD-4429-94FE-809C4EEF54CF}" dateTime="2025-02-25T09:31:43" maxSheetId="8" userName="Valkki Miia (PALKEET)" r:id="rId220" minRId="8583" maxRId="8587">
    <sheetIdMap count="7">
      <sheetId val="1"/>
      <sheetId val="2"/>
      <sheetId val="3"/>
      <sheetId val="4"/>
      <sheetId val="5"/>
      <sheetId val="6"/>
      <sheetId val="7"/>
    </sheetIdMap>
  </header>
  <header guid="{7FA13825-8767-414F-9F1C-EC8E27DAFD97}" dateTime="2025-02-25T13:43:25" maxSheetId="8" userName="Valkki Miia (PALKEET)" r:id="rId221" minRId="8598">
    <sheetIdMap count="7">
      <sheetId val="1"/>
      <sheetId val="2"/>
      <sheetId val="3"/>
      <sheetId val="4"/>
      <sheetId val="5"/>
      <sheetId val="6"/>
      <sheetId val="7"/>
    </sheetIdMap>
  </header>
  <header guid="{93797FD8-528A-46B8-81E7-950EB4665AAE}" dateTime="2025-02-27T11:33:39" maxSheetId="8" userName="Valkki Miia (PALKEET)" r:id="rId222" minRId="8599" maxRId="8692">
    <sheetIdMap count="7">
      <sheetId val="1"/>
      <sheetId val="2"/>
      <sheetId val="3"/>
      <sheetId val="4"/>
      <sheetId val="5"/>
      <sheetId val="6"/>
      <sheetId val="7"/>
    </sheetIdMap>
  </header>
  <header guid="{C18CF6CA-B882-4051-96BA-71BE8E86D681}" dateTime="2025-02-27T15:05:57" maxSheetId="8" userName="Valkki Miia (PALKEET)" r:id="rId223" minRId="8703" maxRId="8720">
    <sheetIdMap count="7">
      <sheetId val="1"/>
      <sheetId val="2"/>
      <sheetId val="3"/>
      <sheetId val="4"/>
      <sheetId val="5"/>
      <sheetId val="6"/>
      <sheetId val="7"/>
    </sheetIdMap>
  </header>
  <header guid="{AD1B110A-0F37-4273-B0D2-4E21EE39E388}" dateTime="2025-02-27T15:29:19" maxSheetId="8" userName="Valkki Miia (PALKEET)" r:id="rId224" minRId="8721" maxRId="8733">
    <sheetIdMap count="7">
      <sheetId val="1"/>
      <sheetId val="2"/>
      <sheetId val="3"/>
      <sheetId val="4"/>
      <sheetId val="5"/>
      <sheetId val="6"/>
      <sheetId val="7"/>
    </sheetIdMap>
  </header>
  <header guid="{26BF10DF-B4A6-4582-AB4F-07F35FA232B3}" dateTime="2025-03-26T10:16:36" maxSheetId="8" userName="Hiltunen Tiina (PALKEET)" r:id="rId225" minRId="8734" maxRId="8736">
    <sheetIdMap count="7">
      <sheetId val="1"/>
      <sheetId val="2"/>
      <sheetId val="3"/>
      <sheetId val="4"/>
      <sheetId val="5"/>
      <sheetId val="6"/>
      <sheetId val="7"/>
    </sheetIdMap>
  </header>
  <header guid="{75375259-5F59-43EC-92B3-03B68FAC3E81}" dateTime="2025-03-26T12:06:25" maxSheetId="8" userName="Hiltunen Tiina (PALKEET)" r:id="rId226" minRId="8747" maxRId="8748">
    <sheetIdMap count="7">
      <sheetId val="1"/>
      <sheetId val="2"/>
      <sheetId val="3"/>
      <sheetId val="4"/>
      <sheetId val="5"/>
      <sheetId val="6"/>
      <sheetId val="7"/>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747" sId="1" numFmtId="19">
    <nc r="A3">
      <v>45742</v>
    </nc>
  </rcc>
  <rcc rId="8748" sId="1" numFmtId="19">
    <oc r="A3" t="inlineStr">
      <is>
        <t>xx.xx.2025</t>
      </is>
    </oc>
    <nc r="A3">
      <v>45742</v>
    </nc>
  </rcc>
  <rfmt sheetId="1" sqref="A3" start="0" length="2147483647">
    <dxf>
      <font>
        <color theme="1"/>
      </font>
    </dxf>
  </rfmt>
  <rcv guid="{9CA80D41-5476-4A5D-A7C5-6A04E1B55144}" action="delete"/>
  <rdn rId="0" localSheetId="1" customView="1" name="Z_9CA80D41_5476_4A5D_A7C5_6A04E1B55144_.wvu.PrintArea" hidden="1" oldHidden="1">
    <formula>Sisältö!$A$1:$C$43</formula>
    <oldFormula>Sisältö!$A$1:$C$43</oldFormula>
  </rdn>
  <rdn rId="0" localSheetId="3" customView="1" name="Z_9CA80D41_5476_4A5D_A7C5_6A04E1B55144_.wvu.PrintArea" hidden="1" oldHidden="1">
    <formula>'Sukupuoli Ikä Vakinaisuus 2024'!$A$1:$L$77</formula>
    <oldFormula>'Sukupuoli Ikä Vakinaisuus 2024'!$A$1:$L$77</oldFormula>
  </rdn>
  <rdn rId="0" localSheetId="3" customView="1" name="Z_9CA80D41_5476_4A5D_A7C5_6A04E1B55144_.wvu.PrintTitles" hidden="1" oldHidden="1">
    <formula>'Sukupuoli Ikä Vakinaisuus 2024'!$1:$4</formula>
    <oldFormula>'Sukupuoli Ikä Vakinaisuus 2024'!$1:$4</oldFormula>
  </rdn>
  <rdn rId="0" localSheetId="4" customView="1" name="Z_9CA80D41_5476_4A5D_A7C5_6A04E1B55144_.wvu.PrintArea" hidden="1" oldHidden="1">
    <formula>'Hallinnonala 2024'!$A$1:$I$78</formula>
    <oldFormula>'Hallinnonala 2024'!$A$1:$I$78</oldFormula>
  </rdn>
  <rdn rId="0" localSheetId="4" customView="1" name="Z_9CA80D41_5476_4A5D_A7C5_6A04E1B55144_.wvu.PrintTitles" hidden="1" oldHidden="1">
    <formula>'Hallinnonala 2024'!$1:$4</formula>
    <oldFormula>'Hallinnonala 2024'!$1:$4</oldFormula>
  </rdn>
  <rdn rId="0" localSheetId="5" customView="1" name="Z_9CA80D41_5476_4A5D_A7C5_6A04E1B55144_.wvu.PrintArea" hidden="1" oldHidden="1">
    <formula>'Virastotyyppi 2024'!$A$1:$G$77</formula>
    <oldFormula>'Virastotyyppi 2024'!$A$1:$G$77</oldFormula>
  </rdn>
  <rdn rId="0" localSheetId="5" customView="1" name="Z_9CA80D41_5476_4A5D_A7C5_6A04E1B55144_.wvu.PrintTitles" hidden="1" oldHidden="1">
    <formula>'Virastotyyppi 2024'!$1:$4</formula>
    <oldFormula>'Virastotyyppi 2024'!$1:$4</oldFormula>
  </rdn>
  <rdn rId="0" localSheetId="6" customView="1" name="Z_9CA80D41_5476_4A5D_A7C5_6A04E1B55144_.wvu.PrintArea" hidden="1" oldHidden="1">
    <formula>'Henkilöstöryhmä 2024'!$A$1:$H$78</formula>
    <oldFormula>'Henkilöstöryhmä 2024'!$A$1:$H$78</oldFormula>
  </rdn>
  <rdn rId="0" localSheetId="7" customView="1" name="Z_9CA80D41_5476_4A5D_A7C5_6A04E1B55144_.wvu.PrintArea" hidden="1" oldHidden="1">
    <formula>'Koulutus 2024'!$A$1:$I$78</formula>
    <oldFormula>'Koulutus 2024'!$A$1:$I$78</oldFormula>
  </rdn>
  <rdn rId="0" localSheetId="7" customView="1" name="Z_9CA80D41_5476_4A5D_A7C5_6A04E1B55144_.wvu.PrintTitles" hidden="1" oldHidden="1">
    <formula>'Koulutus 2024'!$1:$4</formula>
    <oldFormula>'Koulutus 2024'!$1:$4</oldFormula>
  </rdn>
  <rcv guid="{9CA80D41-5476-4A5D-A7C5-6A04E1B55144}"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574" sId="5">
    <nc r="E68">
      <v>39</v>
    </nc>
  </rcc>
  <rcc rId="8575" sId="5">
    <nc r="E69">
      <v>25</v>
    </nc>
  </rcc>
  <rcc rId="8576" sId="5" numFmtId="4">
    <nc r="E70">
      <v>1</v>
    </nc>
  </rcc>
  <rcc rId="8577" sId="5" numFmtId="4">
    <nc r="E71">
      <v>1</v>
    </nc>
  </rcc>
  <rcc rId="8578" sId="5" numFmtId="4">
    <nc r="E72">
      <v>8</v>
    </nc>
  </rcc>
  <rcc rId="8579" sId="5" numFmtId="4">
    <nc r="E73">
      <v>2</v>
    </nc>
  </rcc>
  <rcc rId="8580" sId="5">
    <nc r="F68">
      <v>39</v>
    </nc>
  </rcc>
  <rcc rId="8581" sId="5">
    <nc r="F69">
      <v>27</v>
    </nc>
  </rcc>
  <rcc rId="8582" sId="5" numFmtId="4">
    <nc r="F70">
      <v>2</v>
    </nc>
  </rcc>
</revisions>
</file>

<file path=xl/revisions/revisionLog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583" sId="5" numFmtId="4">
    <nc r="F71">
      <v>0</v>
    </nc>
  </rcc>
  <rcc rId="8584" sId="5" numFmtId="4">
    <nc r="F72">
      <v>8</v>
    </nc>
  </rcc>
  <rcc rId="8585" sId="5" numFmtId="4">
    <nc r="F73">
      <v>7</v>
    </nc>
  </rcc>
  <rfmt sheetId="5" sqref="A3" start="0" length="2147483647">
    <dxf>
      <font>
        <color auto="1"/>
      </font>
    </dxf>
  </rfmt>
  <rcc rId="8586" sId="5" numFmtId="19">
    <oc r="A3">
      <f>Sisältö!A3</f>
    </oc>
    <nc r="A3">
      <v>45713</v>
    </nc>
  </rcc>
  <rcc rId="8587" sId="1">
    <oc r="A19" t="inlineStr">
      <is>
        <r>
          <t>Valtion organisaatiot, joilla valtion henkilöstötutkimus on käytössä, saavat järjestelmän raporteilta omien tietojensa lisäksi vertailutiedot erilaisilla luokituksilla koko valtiolta, hallinnonaloilta ja virastotyypeistä. Valtion henkilöstötutkimuksen piirissä on noin 70 prosenttia valtion henkilöstä</t>
        </r>
        <r>
          <rPr>
            <sz val="11"/>
            <color rgb="FFFF0000"/>
            <rFont val="Arial"/>
            <family val="2"/>
          </rPr>
          <t xml:space="preserve">. Valtion henkilöstötutkimus teetettiin vuonna 2023 n. 63 prosentille valtion henkilöstöstä.
Tutkimusten vastausprosentti oli 75 % vuonna 2023. 
</t>
        </r>
        <r>
          <rPr>
            <sz val="11"/>
            <rFont val="Arial"/>
            <family val="2"/>
          </rPr>
          <t>VMBaro on ollut valtion henkilöstön työtyytyväisyystutkimuksen välineenä v. 2004 alkaen.</t>
        </r>
      </is>
    </oc>
    <nc r="A19" t="inlineStr">
      <is>
        <r>
          <t>Valtion organisaatiot, joilla valtion henkilöstötutkimus on käytössä, saavat järjestelmän raporteilta omien tietojensa lisäksi vertailutiedot erilaisilla luokituksilla koko valtiolta, hallinnonaloilta ja virastotyypeistä.</t>
        </r>
        <r>
          <rPr>
            <sz val="11"/>
            <color rgb="FFFF0000"/>
            <rFont val="Arial"/>
            <family val="2"/>
          </rPr>
          <t xml:space="preserve"> Valtion henkilöstötutkimuksen piirissä on noin 70 prosenttia valtion henkilöstä. </t>
        </r>
        <r>
          <rPr>
            <sz val="11"/>
            <rFont val="Arial"/>
            <family val="2"/>
          </rPr>
          <t>Valtion henkilöstötutkimus teetettiin vuonna 2024 n. 40 prosentille valtion henkilöstöstä.</t>
        </r>
        <r>
          <rPr>
            <sz val="11"/>
            <color rgb="FFFF0000"/>
            <rFont val="Arial"/>
            <family val="2"/>
          </rPr>
          <t xml:space="preserve">
</t>
        </r>
        <r>
          <rPr>
            <sz val="11"/>
            <rFont val="Arial"/>
            <family val="2"/>
          </rPr>
          <t xml:space="preserve">Tutkimusten vastausprosentti oli 75 % vuonna 2024. </t>
        </r>
        <r>
          <rPr>
            <sz val="11"/>
            <color rgb="FFFF0000"/>
            <rFont val="Arial"/>
            <family val="2"/>
          </rPr>
          <t xml:space="preserve">
</t>
        </r>
        <r>
          <rPr>
            <sz val="11"/>
            <rFont val="Arial"/>
            <family val="2"/>
          </rPr>
          <t>VMBaro on ollut valtion henkilöstön työtyytyväisyystutkimuksen välineenä v. 2004 alkaen.</t>
        </r>
      </is>
    </nc>
  </rcc>
  <rcv guid="{F644A68D-A30A-4E49-B303-10CA1BF516F7}" action="delete"/>
  <rdn rId="0" localSheetId="1" customView="1" name="Z_F644A68D_A30A_4E49_B303_10CA1BF516F7_.wvu.PrintArea" hidden="1" oldHidden="1">
    <formula>Sisältö!$A$1:$C$43</formula>
    <oldFormula>Sisältö!$A$1:$C$43</oldFormula>
  </rdn>
  <rdn rId="0" localSheetId="3" customView="1" name="Z_F644A68D_A30A_4E49_B303_10CA1BF516F7_.wvu.PrintArea" hidden="1" oldHidden="1">
    <formula>'Sukupuoli Ikä Vakinaisuus 2024'!$A$1:$L$77</formula>
    <oldFormula>'Sukupuoli Ikä Vakinaisuus 2024'!$A$1:$L$77</oldFormula>
  </rdn>
  <rdn rId="0" localSheetId="3" customView="1" name="Z_F644A68D_A30A_4E49_B303_10CA1BF516F7_.wvu.PrintTitles" hidden="1" oldHidden="1">
    <formula>'Sukupuoli Ikä Vakinaisuus 2024'!$1:$4</formula>
    <oldFormula>'Sukupuoli Ikä Vakinaisuus 2024'!$1:$4</oldFormula>
  </rdn>
  <rdn rId="0" localSheetId="4" customView="1" name="Z_F644A68D_A30A_4E49_B303_10CA1BF516F7_.wvu.PrintArea" hidden="1" oldHidden="1">
    <formula>'Hallinnonala 2024'!$A$1:$I$78</formula>
    <oldFormula>'Hallinnonala 2024'!$A$1:$I$78</oldFormula>
  </rdn>
  <rdn rId="0" localSheetId="4" customView="1" name="Z_F644A68D_A30A_4E49_B303_10CA1BF516F7_.wvu.PrintTitles" hidden="1" oldHidden="1">
    <formula>'Hallinnonala 2024'!$1:$4</formula>
    <oldFormula>'Hallinnonala 2024'!$1:$4</oldFormula>
  </rdn>
  <rdn rId="0" localSheetId="5" customView="1" name="Z_F644A68D_A30A_4E49_B303_10CA1BF516F7_.wvu.PrintArea" hidden="1" oldHidden="1">
    <formula>'Virastotyyppi 2024'!$A$1:$G$77</formula>
    <oldFormula>'Virastotyyppi 2024'!$A$1:$G$77</oldFormula>
  </rdn>
  <rdn rId="0" localSheetId="5" customView="1" name="Z_F644A68D_A30A_4E49_B303_10CA1BF516F7_.wvu.PrintTitles" hidden="1" oldHidden="1">
    <formula>'Virastotyyppi 2024'!$1:$4</formula>
    <oldFormula>'Virastotyyppi 2024'!$1:$4</oldFormula>
  </rdn>
  <rdn rId="0" localSheetId="6" customView="1" name="Z_F644A68D_A30A_4E49_B303_10CA1BF516F7_.wvu.PrintArea" hidden="1" oldHidden="1">
    <formula>'Henkilöstöryhmä 2024'!$A$1:$H$78</formula>
    <oldFormula>'Henkilöstöryhmä 2024'!$A$1:$H$78</oldFormula>
  </rdn>
  <rdn rId="0" localSheetId="7" customView="1" name="Z_F644A68D_A30A_4E49_B303_10CA1BF516F7_.wvu.PrintArea" hidden="1" oldHidden="1">
    <formula>'Koulutus 2024'!$A$1:$I$78</formula>
    <oldFormula>'Koulutus 2024'!$A$1:$I$78</oldFormula>
  </rdn>
  <rdn rId="0" localSheetId="7" customView="1" name="Z_F644A68D_A30A_4E49_B303_10CA1BF516F7_.wvu.PrintTitles" hidden="1" oldHidden="1">
    <formula>'Koulutus 2024'!$1:$4</formula>
    <oldFormula>'Koulutus 2024'!$1:$4</oldFormula>
  </rdn>
  <rcv guid="{F644A68D-A30A-4E49-B303-10CA1BF516F7}" action="add"/>
</revisions>
</file>

<file path=xl/revisions/revisionLog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721" sId="4" numFmtId="4">
    <oc r="F10">
      <v>3.43</v>
    </oc>
    <nc r="F10">
      <v>3.44</v>
    </nc>
  </rcc>
  <rcc rId="8722" sId="4" numFmtId="4">
    <oc r="F23">
      <v>3.19</v>
    </oc>
    <nc r="F23">
      <v>3.18</v>
    </nc>
  </rcc>
  <rcc rId="8723" sId="4" numFmtId="4">
    <oc r="F36">
      <v>4.24</v>
    </oc>
    <nc r="F36">
      <v>4.25</v>
    </nc>
  </rcc>
  <rcc rId="8724" sId="4" numFmtId="4">
    <oc r="F52">
      <v>3.81</v>
    </oc>
    <nc r="F52">
      <v>3.82</v>
    </nc>
  </rcc>
  <rcc rId="8725" sId="4" numFmtId="4">
    <oc r="F55">
      <v>3.69</v>
    </oc>
    <nc r="F55">
      <v>3.7</v>
    </nc>
  </rcc>
  <rfmt sheetId="4" sqref="F5:F55" start="0" length="2147483647">
    <dxf>
      <font>
        <color auto="1"/>
      </font>
    </dxf>
  </rfmt>
  <rfmt sheetId="4" sqref="F56" start="0" length="2147483647">
    <dxf>
      <font>
        <color auto="1"/>
      </font>
    </dxf>
  </rfmt>
  <rfmt sheetId="4" sqref="F66:F67" start="0" length="2147483647">
    <dxf>
      <font>
        <color auto="1"/>
      </font>
    </dxf>
  </rfmt>
  <rfmt sheetId="4" sqref="F57:F65" start="0" length="2147483647">
    <dxf>
      <font>
        <color auto="1"/>
      </font>
    </dxf>
  </rfmt>
  <rcc rId="8726" sId="5" numFmtId="4">
    <oc r="F58">
      <v>4.1500000000000004</v>
    </oc>
    <nc r="F58">
      <v>4.1399999999999997</v>
    </nc>
  </rcc>
  <rcc rId="8727" sId="5" numFmtId="4">
    <oc r="F59">
      <v>4.08</v>
    </oc>
    <nc r="F59">
      <v>4.09</v>
    </nc>
  </rcc>
  <rcc rId="8728" sId="5" numFmtId="4">
    <oc r="F60">
      <v>3.37</v>
    </oc>
    <nc r="F60">
      <v>3.35</v>
    </nc>
  </rcc>
  <rcc rId="8729" sId="5" numFmtId="4">
    <oc r="F61">
      <v>2.98</v>
    </oc>
    <nc r="F61">
      <v>2.97</v>
    </nc>
  </rcc>
  <rcc rId="8730" sId="5" numFmtId="4">
    <oc r="F62">
      <v>4.1500000000000004</v>
    </oc>
    <nc r="F62">
      <v>4.1399999999999997</v>
    </nc>
  </rcc>
  <rcc rId="8731" sId="5" numFmtId="4">
    <oc r="F63">
      <v>3.71</v>
    </oc>
    <nc r="F63">
      <v>3.7</v>
    </nc>
  </rcc>
  <rcc rId="8732" sId="5" numFmtId="4">
    <oc r="F65">
      <v>4.01</v>
    </oc>
    <nc r="F65">
      <v>4</v>
    </nc>
  </rcc>
  <rfmt sheetId="5" sqref="F57:F65" start="0" length="2147483647">
    <dxf>
      <font>
        <color auto="1"/>
      </font>
    </dxf>
  </rfmt>
  <rfmt sheetId="5" sqref="F73" start="0" length="2147483647">
    <dxf>
      <font>
        <color auto="1"/>
      </font>
    </dxf>
  </rfmt>
  <rfmt sheetId="5" sqref="F72" start="0" length="2147483647">
    <dxf>
      <font>
        <color auto="1"/>
      </font>
    </dxf>
  </rfmt>
  <rfmt sheetId="5" sqref="F71" start="0" length="2147483647">
    <dxf>
      <font>
        <color auto="1"/>
      </font>
    </dxf>
  </rfmt>
  <rfmt sheetId="5" sqref="F70" start="0" length="2147483647">
    <dxf>
      <font>
        <color auto="1"/>
      </font>
    </dxf>
  </rfmt>
  <rfmt sheetId="5" sqref="F68:F69" start="0" length="2147483647">
    <dxf>
      <font>
        <color auto="1"/>
      </font>
    </dxf>
  </rfmt>
  <rcc rId="8733" sId="5" numFmtId="4">
    <oc r="F74">
      <v>8.11</v>
    </oc>
    <nc r="F74">
      <v>8.1</v>
    </nc>
  </rcc>
  <rfmt sheetId="5" sqref="F74" start="0" length="2147483647">
    <dxf>
      <font>
        <color auto="1"/>
      </font>
    </dxf>
  </rfmt>
  <rfmt sheetId="5" sqref="F4" start="0" length="2147483647">
    <dxf>
      <font>
        <color auto="1"/>
      </font>
    </dxf>
  </rfmt>
  <rfmt sheetId="4" sqref="F68:F69" start="0" length="2147483647">
    <dxf>
      <font>
        <color auto="1"/>
      </font>
    </dxf>
  </rfmt>
  <rfmt sheetId="4" sqref="F70:F73" start="0" length="2147483647">
    <dxf>
      <font>
        <color auto="1"/>
      </font>
    </dxf>
  </rfmt>
  <rfmt sheetId="4" sqref="F74" start="0" length="2147483647">
    <dxf>
      <font>
        <color auto="1"/>
      </font>
    </dxf>
  </rfmt>
  <rfmt sheetId="4" sqref="F4" start="0" length="2147483647">
    <dxf>
      <font>
        <color auto="1"/>
      </font>
    </dxf>
  </rfmt>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598" sId="4" numFmtId="4">
    <oc r="D74">
      <v>7.73</v>
    </oc>
    <nc r="D74">
      <v>7.79</v>
    </nc>
  </rcc>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5" sqref="F1:F1048576" start="0" length="2147483647">
    <dxf>
      <font>
        <color rgb="FFFF0000"/>
      </font>
    </dxf>
  </rfmt>
  <rfmt sheetId="5" sqref="G1:G1048576" start="0" length="2147483647">
    <dxf>
      <font>
        <color rgb="FFFF0000"/>
      </font>
    </dxf>
  </rfmt>
  <rcc rId="8599" sId="5" numFmtId="4">
    <oc r="F56">
      <v>3.75</v>
    </oc>
    <nc r="F56">
      <v>3.74</v>
    </nc>
  </rcc>
  <rfmt sheetId="5" sqref="F56" start="0" length="2147483647">
    <dxf>
      <font>
        <color auto="1"/>
      </font>
    </dxf>
  </rfmt>
  <rcc rId="8600" sId="5" numFmtId="4">
    <oc r="F5">
      <v>3.63</v>
    </oc>
    <nc r="F5">
      <v>3.62</v>
    </nc>
  </rcc>
  <rfmt sheetId="5" sqref="F5" start="0" length="2147483647">
    <dxf>
      <font>
        <color auto="1"/>
      </font>
    </dxf>
  </rfmt>
  <rfmt sheetId="5" sqref="F16" start="0" length="2147483647">
    <dxf>
      <font>
        <color auto="1"/>
      </font>
    </dxf>
  </rfmt>
  <rcc rId="8601" sId="5" numFmtId="4">
    <oc r="F21">
      <v>2.98</v>
    </oc>
    <nc r="F21">
      <v>2.97</v>
    </nc>
  </rcc>
  <rfmt sheetId="5" sqref="F21" start="0" length="2147483647">
    <dxf>
      <font>
        <color auto="1"/>
      </font>
    </dxf>
  </rfmt>
  <rcc rId="8602" sId="5" numFmtId="4">
    <oc r="F26">
      <v>3.84</v>
    </oc>
    <nc r="F26">
      <v>3.83</v>
    </nc>
  </rcc>
  <rfmt sheetId="5" sqref="F26" start="0" length="2147483647">
    <dxf>
      <font>
        <color auto="1"/>
      </font>
    </dxf>
  </rfmt>
  <rfmt sheetId="5" sqref="F32" start="0" length="2147483647">
    <dxf>
      <font>
        <color auto="1"/>
      </font>
    </dxf>
  </rfmt>
  <rcc rId="8603" sId="5" numFmtId="4">
    <oc r="F39">
      <v>3.7</v>
    </oc>
    <nc r="F39">
      <v>3.68</v>
    </nc>
  </rcc>
  <rfmt sheetId="5" sqref="F39" start="0" length="2147483647">
    <dxf>
      <font>
        <color auto="1"/>
      </font>
    </dxf>
  </rfmt>
  <rcc rId="8604" sId="5" numFmtId="4">
    <oc r="F47">
      <v>3.67</v>
    </oc>
    <nc r="F47">
      <v>3.66</v>
    </nc>
  </rcc>
  <rfmt sheetId="5" sqref="F47" start="0" length="2147483647">
    <dxf>
      <font>
        <color auto="1"/>
      </font>
    </dxf>
  </rfmt>
  <rcc rId="8605" sId="5" numFmtId="4">
    <oc r="F51">
      <v>3.89</v>
    </oc>
    <nc r="F51">
      <v>3.87</v>
    </nc>
  </rcc>
  <rfmt sheetId="5" sqref="F51" start="0" length="2147483647">
    <dxf>
      <font>
        <color auto="1"/>
      </font>
    </dxf>
  </rfmt>
  <rcc rId="8606" sId="5" numFmtId="4">
    <oc r="F10">
      <v>3.31</v>
    </oc>
    <nc r="F10">
      <v>3.29</v>
    </nc>
  </rcc>
  <rcc rId="8607" sId="5" numFmtId="4">
    <oc r="F11">
      <v>3.27</v>
    </oc>
    <nc r="F11">
      <v>3.25</v>
    </nc>
  </rcc>
  <rcc rId="8608" sId="5" numFmtId="4">
    <oc r="F12">
      <v>3.69</v>
    </oc>
    <nc r="F12">
      <v>3.68</v>
    </nc>
  </rcc>
  <rcc rId="8609" sId="5" numFmtId="4">
    <oc r="F13">
      <v>3.42</v>
    </oc>
    <nc r="F13">
      <v>3.4</v>
    </nc>
  </rcc>
  <rcc rId="8610" sId="5" numFmtId="4">
    <oc r="F14">
      <v>3.21</v>
    </oc>
    <nc r="F14">
      <v>3.18</v>
    </nc>
  </rcc>
  <rcc rId="8611" sId="5" numFmtId="4">
    <oc r="F15">
      <v>3.64</v>
    </oc>
    <nc r="F15">
      <v>3.61</v>
    </nc>
  </rcc>
  <rcc rId="8612" sId="5" numFmtId="4">
    <oc r="F19">
      <v>4.24</v>
    </oc>
    <nc r="F19">
      <v>4.25</v>
    </nc>
  </rcc>
  <rcc rId="8613" sId="5" numFmtId="4">
    <oc r="F22">
      <v>3.32</v>
    </oc>
    <nc r="F22">
      <v>3.31</v>
    </nc>
  </rcc>
  <rcc rId="8614" sId="5" numFmtId="4">
    <oc r="F24">
      <v>2.4500000000000002</v>
    </oc>
    <nc r="F24">
      <v>2.44</v>
    </nc>
  </rcc>
  <rcc rId="8615" sId="5" numFmtId="4">
    <oc r="F28">
      <v>3.75</v>
    </oc>
    <nc r="F28">
      <v>3.71</v>
    </nc>
  </rcc>
  <rcc rId="8616" sId="5" numFmtId="4">
    <oc r="F29">
      <v>3.93</v>
    </oc>
    <nc r="F29">
      <v>3.92</v>
    </nc>
  </rcc>
  <rcc rId="8617" sId="5" numFmtId="4">
    <oc r="F30">
      <v>3.41</v>
    </oc>
    <nc r="F30">
      <v>3.39</v>
    </nc>
  </rcc>
  <rcc rId="8618" sId="5" numFmtId="4">
    <oc r="F33">
      <v>3.92</v>
    </oc>
    <nc r="F33">
      <v>3.91</v>
    </nc>
  </rcc>
  <rcc rId="8619" sId="5" numFmtId="4">
    <oc r="F35">
      <v>4.1100000000000003</v>
    </oc>
    <nc r="F35">
      <v>4.0999999999999996</v>
    </nc>
  </rcc>
  <rcc rId="8620" sId="5" numFmtId="4">
    <oc r="F36">
      <v>4.18</v>
    </oc>
    <nc r="F36">
      <v>4.17</v>
    </nc>
  </rcc>
  <rcc rId="8621" sId="5" numFmtId="4">
    <oc r="F40">
      <v>3.97</v>
    </oc>
    <nc r="F40">
      <v>3.98</v>
    </nc>
  </rcc>
  <rcc rId="8622" sId="5" numFmtId="4">
    <oc r="F41">
      <v>3.81</v>
    </oc>
    <nc r="F41">
      <v>3.74</v>
    </nc>
  </rcc>
  <rcc rId="8623" sId="5" numFmtId="4">
    <oc r="F44">
      <v>3.53</v>
    </oc>
    <nc r="F44">
      <v>3.5</v>
    </nc>
  </rcc>
  <rcc rId="8624" sId="5" numFmtId="4">
    <oc r="F45">
      <v>3.55</v>
    </oc>
    <nc r="F45">
      <v>3.53</v>
    </nc>
  </rcc>
  <rcc rId="8625" sId="5" numFmtId="4">
    <oc r="F46">
      <v>3.59</v>
    </oc>
    <nc r="F46">
      <v>3.58</v>
    </nc>
  </rcc>
  <rcc rId="8626" sId="5" numFmtId="4">
    <oc r="F48">
      <v>3.87</v>
    </oc>
    <nc r="F48">
      <v>3.86</v>
    </nc>
  </rcc>
  <rcc rId="8627" sId="5" numFmtId="4">
    <oc r="F49">
      <v>3.59</v>
    </oc>
    <nc r="F49">
      <v>3.58</v>
    </nc>
  </rcc>
  <rcc rId="8628" sId="5" numFmtId="4">
    <oc r="F52">
      <v>3.77</v>
    </oc>
    <nc r="F52">
      <v>3.73</v>
    </nc>
  </rcc>
  <rcc rId="8629" sId="5" numFmtId="4">
    <oc r="F53">
      <v>4.2300000000000004</v>
    </oc>
    <nc r="F53">
      <v>4.21</v>
    </nc>
  </rcc>
  <rcc rId="8630" sId="5" numFmtId="4">
    <oc r="F54">
      <v>4.07</v>
    </oc>
    <nc r="F54">
      <v>4.08</v>
    </nc>
  </rcc>
  <rcc rId="8631" sId="5" numFmtId="4">
    <oc r="F55">
      <v>3.48</v>
    </oc>
    <nc r="F55">
      <v>3.45</v>
    </nc>
  </rcc>
  <rfmt sheetId="5" sqref="F6:F55" start="0" length="2147483647">
    <dxf>
      <font>
        <color auto="1"/>
      </font>
    </dxf>
  </rfmt>
  <rcc rId="8632" sId="5" numFmtId="4">
    <oc r="F67">
      <v>3.77</v>
    </oc>
    <nc r="F67">
      <v>3.76</v>
    </nc>
  </rcc>
  <rfmt sheetId="5" sqref="F67" start="0" length="2147483647">
    <dxf>
      <font>
        <color auto="1"/>
      </font>
    </dxf>
  </rfmt>
  <rfmt sheetId="5" sqref="F66" start="0" length="2147483647">
    <dxf>
      <font>
        <color auto="1"/>
      </font>
    </dxf>
  </rfmt>
  <rfmt sheetId="4" sqref="F1:F1048576" start="0" length="2147483647">
    <dxf>
      <font>
        <color rgb="FFFF0000"/>
      </font>
    </dxf>
  </rfmt>
  <rfmt sheetId="4" sqref="H1:H1048576" start="0" length="2147483647">
    <dxf>
      <font>
        <color rgb="FFFF0000"/>
      </font>
    </dxf>
  </rfmt>
  <rfmt sheetId="2" sqref="K1:K1048576" start="0" length="2147483647">
    <dxf>
      <font>
        <color rgb="FFFF0000"/>
      </font>
    </dxf>
  </rfmt>
  <rfmt sheetId="3" sqref="L1:L1048576" start="0" length="2147483647">
    <dxf>
      <font>
        <color rgb="FFFF0000"/>
      </font>
    </dxf>
  </rfmt>
  <rfmt sheetId="6" sqref="G1:G1048576" start="0" length="2147483647">
    <dxf>
      <font>
        <color rgb="FFFF0000"/>
      </font>
    </dxf>
  </rfmt>
  <rfmt sheetId="7" sqref="H1:H1048576" start="0" length="2147483647">
    <dxf>
      <font>
        <color rgb="FFFF0000"/>
      </font>
    </dxf>
  </rfmt>
  <rfmt sheetId="1" sqref="A19:B19" start="0" length="2147483647">
    <dxf>
      <font>
        <color auto="1"/>
      </font>
    </dxf>
  </rfmt>
  <rfmt sheetId="2" sqref="K56" start="0" length="2147483647">
    <dxf>
      <font>
        <color auto="1"/>
      </font>
    </dxf>
  </rfmt>
  <rfmt sheetId="2" sqref="K5" start="0" length="2147483647">
    <dxf>
      <font>
        <color auto="1"/>
      </font>
    </dxf>
  </rfmt>
  <rfmt sheetId="2" sqref="K16" start="0" length="2147483647">
    <dxf>
      <font>
        <color auto="1"/>
      </font>
    </dxf>
  </rfmt>
  <rfmt sheetId="2" sqref="K21" start="0" length="2147483647">
    <dxf>
      <font>
        <color auto="1"/>
      </font>
    </dxf>
  </rfmt>
  <rfmt sheetId="2" sqref="K26" start="0" length="2147483647">
    <dxf>
      <font>
        <color auto="1"/>
      </font>
    </dxf>
  </rfmt>
  <rfmt sheetId="2" sqref="K32" start="0" length="2147483647">
    <dxf>
      <font>
        <color auto="1"/>
      </font>
    </dxf>
  </rfmt>
  <rfmt sheetId="2" sqref="K39" start="0" length="2147483647">
    <dxf>
      <font>
        <color auto="1"/>
      </font>
    </dxf>
  </rfmt>
  <rfmt sheetId="2" sqref="K47" start="0" length="2147483647">
    <dxf>
      <font>
        <color auto="1"/>
      </font>
    </dxf>
  </rfmt>
  <rfmt sheetId="2" sqref="K51" start="0" length="2147483647">
    <dxf>
      <font>
        <color auto="1"/>
      </font>
    </dxf>
  </rfmt>
  <rfmt sheetId="2" sqref="K6:K15" start="0" length="2147483647">
    <dxf>
      <font>
        <color auto="1"/>
      </font>
    </dxf>
  </rfmt>
  <rfmt sheetId="2" sqref="K16:K20" start="0" length="2147483647">
    <dxf>
      <font>
        <color auto="1"/>
      </font>
    </dxf>
  </rfmt>
  <rfmt sheetId="2" sqref="K22:K25" start="0" length="2147483647">
    <dxf>
      <font>
        <color auto="1"/>
      </font>
    </dxf>
  </rfmt>
  <rfmt sheetId="2" sqref="K27:K31" start="0" length="2147483647">
    <dxf>
      <font>
        <color auto="1"/>
      </font>
    </dxf>
  </rfmt>
  <rfmt sheetId="2" sqref="K33:K38" start="0" length="2147483647">
    <dxf>
      <font>
        <color auto="1"/>
      </font>
    </dxf>
  </rfmt>
  <rcc rId="8633" sId="2">
    <oc r="K41">
      <v>3.44</v>
    </oc>
    <nc r="K41">
      <v>3.45</v>
    </nc>
  </rcc>
  <rfmt sheetId="2" sqref="K40" start="0" length="2147483647">
    <dxf>
      <font>
        <color auto="1"/>
      </font>
    </dxf>
  </rfmt>
  <rfmt sheetId="2" sqref="K42:K46" start="0" length="2147483647">
    <dxf>
      <font>
        <color auto="1"/>
      </font>
    </dxf>
  </rfmt>
  <rfmt sheetId="2" sqref="K48:K50" start="0" length="2147483647">
    <dxf>
      <font>
        <color auto="1"/>
      </font>
    </dxf>
  </rfmt>
  <rfmt sheetId="2" sqref="K52:K55" start="0" length="2147483647">
    <dxf>
      <font>
        <color auto="1"/>
      </font>
    </dxf>
  </rfmt>
  <rfmt sheetId="2" sqref="K66:K67" start="0" length="2147483647">
    <dxf>
      <font>
        <color auto="1"/>
      </font>
    </dxf>
  </rfmt>
  <rcc rId="8634" sId="2" numFmtId="4">
    <oc r="K68">
      <v>36</v>
    </oc>
    <nc r="K68">
      <v>35</v>
    </nc>
  </rcc>
  <rfmt sheetId="2" sqref="K69" start="0" length="2147483647">
    <dxf>
      <font>
        <color auto="1"/>
      </font>
    </dxf>
  </rfmt>
  <rfmt sheetId="2" sqref="N73">
    <dxf>
      <numFmt numFmtId="173" formatCode="0.0000000000"/>
    </dxf>
  </rfmt>
  <rfmt sheetId="2" sqref="N73">
    <dxf>
      <numFmt numFmtId="165" formatCode="0.000000000"/>
    </dxf>
  </rfmt>
  <rfmt sheetId="2" sqref="N73">
    <dxf>
      <numFmt numFmtId="166" formatCode="0.00000000"/>
    </dxf>
  </rfmt>
  <rfmt sheetId="2" sqref="N73">
    <dxf>
      <numFmt numFmtId="167" formatCode="0.0000000"/>
    </dxf>
  </rfmt>
  <rfmt sheetId="2" sqref="N73">
    <dxf>
      <numFmt numFmtId="168" formatCode="0.000000"/>
    </dxf>
  </rfmt>
  <rfmt sheetId="2" sqref="N73">
    <dxf>
      <numFmt numFmtId="169" formatCode="0.00000"/>
    </dxf>
  </rfmt>
  <rfmt sheetId="2" sqref="N73">
    <dxf>
      <numFmt numFmtId="170" formatCode="0.0000"/>
    </dxf>
  </rfmt>
  <rfmt sheetId="2" sqref="N73">
    <dxf>
      <numFmt numFmtId="171" formatCode="0.000"/>
    </dxf>
  </rfmt>
  <rfmt sheetId="2" sqref="N73">
    <dxf>
      <numFmt numFmtId="2" formatCode="0.00"/>
    </dxf>
  </rfmt>
  <rfmt sheetId="2" sqref="O73">
    <dxf>
      <numFmt numFmtId="167" formatCode="0.0000000"/>
    </dxf>
  </rfmt>
  <rfmt sheetId="2" sqref="O73">
    <dxf>
      <numFmt numFmtId="168" formatCode="0.000000"/>
    </dxf>
  </rfmt>
  <rfmt sheetId="2" sqref="O73">
    <dxf>
      <numFmt numFmtId="169" formatCode="0.00000"/>
    </dxf>
  </rfmt>
  <rfmt sheetId="2" sqref="O73">
    <dxf>
      <numFmt numFmtId="170" formatCode="0.0000"/>
    </dxf>
  </rfmt>
  <rfmt sheetId="2" sqref="O73">
    <dxf>
      <numFmt numFmtId="171" formatCode="0.000"/>
    </dxf>
  </rfmt>
  <rfmt sheetId="2" sqref="O73">
    <dxf>
      <numFmt numFmtId="2" formatCode="0.00"/>
    </dxf>
  </rfmt>
  <rfmt sheetId="2" sqref="O73">
    <dxf>
      <numFmt numFmtId="172" formatCode="0.0"/>
    </dxf>
  </rfmt>
  <rfmt sheetId="2" sqref="N73">
    <dxf>
      <numFmt numFmtId="172" formatCode="0.0"/>
    </dxf>
  </rfmt>
  <rcc rId="8635" sId="2" numFmtId="4">
    <oc r="K72">
      <v>2</v>
    </oc>
    <nc r="K72">
      <v>1</v>
    </nc>
  </rcc>
  <rfmt sheetId="2" xfDxf="1" sqref="N76" start="0" length="0"/>
  <rfmt sheetId="2" xfDxf="1" sqref="N77" start="0" length="0"/>
  <rfmt sheetId="2" xfDxf="1" sqref="N78" start="0" length="0"/>
  <rcc rId="8636" sId="2" numFmtId="4">
    <oc r="K70">
      <v>6</v>
    </oc>
    <nc r="K70">
      <v>5</v>
    </nc>
  </rcc>
  <rfmt sheetId="2" sqref="N73">
    <dxf>
      <numFmt numFmtId="1" formatCode="0"/>
    </dxf>
  </rfmt>
  <rcc rId="8637" sId="2">
    <oc r="K77">
      <v>8.0299999999999994</v>
    </oc>
    <nc r="K77">
      <v>8.0399999999999991</v>
    </nc>
  </rcc>
  <rfmt sheetId="2" sqref="K57:K65" start="0" length="2147483647">
    <dxf>
      <font>
        <color auto="1"/>
      </font>
    </dxf>
  </rfmt>
  <rfmt sheetId="3" sqref="L1:L1048576" start="0" length="2147483647">
    <dxf>
      <font>
        <color auto="1"/>
      </font>
    </dxf>
  </rfmt>
  <rcc rId="8638" sId="3">
    <oc r="L74">
      <v>8.0299999999999994</v>
    </oc>
    <nc r="L74">
      <v>8.0399999999999991</v>
    </nc>
  </rcc>
  <rfmt sheetId="2" sqref="K4" start="0" length="2147483647">
    <dxf>
      <font>
        <color auto="1"/>
      </font>
    </dxf>
  </rfmt>
  <rfmt sheetId="2" sqref="K1:K1048576" start="0" length="2147483647">
    <dxf>
      <font>
        <color auto="1"/>
      </font>
    </dxf>
  </rfmt>
  <rcc rId="8639" sId="3">
    <oc r="L41">
      <v>3.44</v>
    </oc>
    <nc r="L41">
      <v>3.45</v>
    </nc>
  </rcc>
  <rcc rId="8640" sId="3" numFmtId="4">
    <oc r="L68">
      <v>36</v>
    </oc>
    <nc r="L68">
      <v>35</v>
    </nc>
  </rcc>
  <rcc rId="8641" sId="3" numFmtId="4">
    <oc r="L70">
      <v>6</v>
    </oc>
    <nc r="L70">
      <v>5</v>
    </nc>
  </rcc>
  <rcc rId="8642" sId="3" numFmtId="4">
    <oc r="L71">
      <v>2</v>
    </oc>
    <nc r="L71">
      <v>1</v>
    </nc>
  </rcc>
  <rfmt sheetId="4" sqref="H5" start="0" length="0">
    <dxf>
      <font>
        <color auto="1"/>
      </font>
    </dxf>
  </rfmt>
  <rfmt sheetId="4" sqref="H6" start="0" length="0">
    <dxf>
      <font>
        <color auto="1"/>
      </font>
    </dxf>
  </rfmt>
  <rfmt sheetId="4" sqref="H7" start="0" length="0">
    <dxf>
      <font>
        <color auto="1"/>
      </font>
    </dxf>
  </rfmt>
  <rfmt sheetId="4" sqref="H8" start="0" length="0">
    <dxf>
      <font>
        <color auto="1"/>
      </font>
    </dxf>
  </rfmt>
  <rfmt sheetId="4" sqref="H9" start="0" length="0">
    <dxf>
      <font>
        <color auto="1"/>
      </font>
    </dxf>
  </rfmt>
  <rfmt sheetId="4" sqref="H10" start="0" length="0">
    <dxf>
      <font>
        <color auto="1"/>
      </font>
    </dxf>
  </rfmt>
  <rfmt sheetId="4" sqref="H11" start="0" length="0">
    <dxf>
      <font>
        <color auto="1"/>
      </font>
    </dxf>
  </rfmt>
  <rfmt sheetId="4" sqref="H12" start="0" length="0">
    <dxf>
      <font>
        <color auto="1"/>
      </font>
    </dxf>
  </rfmt>
  <rfmt sheetId="4" sqref="H13" start="0" length="0">
    <dxf>
      <font>
        <color auto="1"/>
      </font>
    </dxf>
  </rfmt>
  <rfmt sheetId="4" sqref="H14" start="0" length="0">
    <dxf>
      <font>
        <color auto="1"/>
      </font>
    </dxf>
  </rfmt>
  <rfmt sheetId="4" sqref="H15" start="0" length="0">
    <dxf>
      <font>
        <color auto="1"/>
      </font>
    </dxf>
  </rfmt>
  <rfmt sheetId="4" sqref="H16" start="0" length="0">
    <dxf>
      <font>
        <color auto="1"/>
      </font>
    </dxf>
  </rfmt>
  <rfmt sheetId="4" sqref="H17" start="0" length="0">
    <dxf>
      <font>
        <color auto="1"/>
      </font>
    </dxf>
  </rfmt>
  <rfmt sheetId="4" sqref="H18" start="0" length="0">
    <dxf>
      <font>
        <color auto="1"/>
      </font>
    </dxf>
  </rfmt>
  <rfmt sheetId="4" sqref="H19" start="0" length="0">
    <dxf>
      <font>
        <color auto="1"/>
      </font>
    </dxf>
  </rfmt>
  <rfmt sheetId="4" sqref="H20" start="0" length="0">
    <dxf>
      <font>
        <color auto="1"/>
      </font>
    </dxf>
  </rfmt>
  <rfmt sheetId="4" sqref="H21" start="0" length="0">
    <dxf>
      <font>
        <color auto="1"/>
      </font>
    </dxf>
  </rfmt>
  <rfmt sheetId="4" sqref="H22" start="0" length="0">
    <dxf>
      <font>
        <color auto="1"/>
      </font>
    </dxf>
  </rfmt>
  <rfmt sheetId="4" sqref="H23" start="0" length="0">
    <dxf>
      <font>
        <color auto="1"/>
      </font>
    </dxf>
  </rfmt>
  <rfmt sheetId="4" sqref="H24" start="0" length="0">
    <dxf>
      <font>
        <color auto="1"/>
      </font>
    </dxf>
  </rfmt>
  <rfmt sheetId="4" sqref="H25" start="0" length="0">
    <dxf>
      <font>
        <color auto="1"/>
      </font>
    </dxf>
  </rfmt>
  <rfmt sheetId="4" sqref="H26" start="0" length="0">
    <dxf>
      <font>
        <color auto="1"/>
      </font>
    </dxf>
  </rfmt>
  <rfmt sheetId="4" sqref="H27" start="0" length="0">
    <dxf>
      <font>
        <color auto="1"/>
      </font>
    </dxf>
  </rfmt>
  <rfmt sheetId="4" sqref="H28" start="0" length="0">
    <dxf>
      <font>
        <color auto="1"/>
      </font>
    </dxf>
  </rfmt>
  <rfmt sheetId="4" sqref="H29" start="0" length="0">
    <dxf>
      <font>
        <color auto="1"/>
      </font>
    </dxf>
  </rfmt>
  <rfmt sheetId="4" sqref="H30" start="0" length="0">
    <dxf>
      <font>
        <color auto="1"/>
      </font>
    </dxf>
  </rfmt>
  <rfmt sheetId="4" sqref="H31" start="0" length="0">
    <dxf>
      <font>
        <color auto="1"/>
      </font>
    </dxf>
  </rfmt>
  <rfmt sheetId="4" sqref="H32" start="0" length="0">
    <dxf>
      <font>
        <color auto="1"/>
      </font>
    </dxf>
  </rfmt>
  <rfmt sheetId="4" sqref="H33" start="0" length="0">
    <dxf>
      <font>
        <color auto="1"/>
      </font>
    </dxf>
  </rfmt>
  <rfmt sheetId="4" sqref="H34" start="0" length="0">
    <dxf>
      <font>
        <color auto="1"/>
      </font>
    </dxf>
  </rfmt>
  <rfmt sheetId="4" sqref="H35" start="0" length="0">
    <dxf>
      <font>
        <color auto="1"/>
      </font>
    </dxf>
  </rfmt>
  <rfmt sheetId="4" sqref="H36" start="0" length="0">
    <dxf>
      <font>
        <color auto="1"/>
      </font>
    </dxf>
  </rfmt>
  <rfmt sheetId="4" sqref="H37" start="0" length="0">
    <dxf>
      <font>
        <color auto="1"/>
      </font>
    </dxf>
  </rfmt>
  <rfmt sheetId="4" sqref="H38" start="0" length="0">
    <dxf>
      <font>
        <color auto="1"/>
      </font>
    </dxf>
  </rfmt>
  <rfmt sheetId="4" sqref="H39" start="0" length="0">
    <dxf>
      <font>
        <color auto="1"/>
      </font>
    </dxf>
  </rfmt>
  <rfmt sheetId="4" sqref="H40" start="0" length="0">
    <dxf>
      <font>
        <color auto="1"/>
      </font>
    </dxf>
  </rfmt>
  <rcc rId="8643" sId="4" odxf="1" dxf="1">
    <oc r="H41">
      <v>3.44</v>
    </oc>
    <nc r="H41">
      <v>3.45</v>
    </nc>
    <odxf>
      <font>
        <color rgb="FFFF0000"/>
      </font>
    </odxf>
    <ndxf>
      <font>
        <color auto="1"/>
      </font>
    </ndxf>
  </rcc>
  <rfmt sheetId="4" sqref="H42" start="0" length="0">
    <dxf>
      <font>
        <color auto="1"/>
      </font>
    </dxf>
  </rfmt>
  <rfmt sheetId="4" sqref="H43" start="0" length="0">
    <dxf>
      <font>
        <color auto="1"/>
      </font>
    </dxf>
  </rfmt>
  <rfmt sheetId="4" sqref="H44" start="0" length="0">
    <dxf>
      <font>
        <color auto="1"/>
      </font>
    </dxf>
  </rfmt>
  <rfmt sheetId="4" sqref="H45" start="0" length="0">
    <dxf>
      <font>
        <color auto="1"/>
      </font>
    </dxf>
  </rfmt>
  <rfmt sheetId="4" sqref="H46" start="0" length="0">
    <dxf>
      <font>
        <color auto="1"/>
      </font>
    </dxf>
  </rfmt>
  <rfmt sheetId="4" sqref="H47" start="0" length="0">
    <dxf>
      <font>
        <color auto="1"/>
      </font>
    </dxf>
  </rfmt>
  <rfmt sheetId="4" sqref="H48" start="0" length="0">
    <dxf>
      <font>
        <color auto="1"/>
      </font>
    </dxf>
  </rfmt>
  <rfmt sheetId="4" sqref="H49" start="0" length="0">
    <dxf>
      <font>
        <color auto="1"/>
      </font>
    </dxf>
  </rfmt>
  <rfmt sheetId="4" sqref="H50" start="0" length="0">
    <dxf>
      <font>
        <color auto="1"/>
      </font>
    </dxf>
  </rfmt>
  <rfmt sheetId="4" sqref="H51" start="0" length="0">
    <dxf>
      <font>
        <color auto="1"/>
      </font>
    </dxf>
  </rfmt>
  <rfmt sheetId="4" sqref="H52" start="0" length="0">
    <dxf>
      <font>
        <color auto="1"/>
      </font>
    </dxf>
  </rfmt>
  <rfmt sheetId="4" sqref="H53" start="0" length="0">
    <dxf>
      <font>
        <color auto="1"/>
      </font>
    </dxf>
  </rfmt>
  <rfmt sheetId="4" sqref="H54" start="0" length="0">
    <dxf>
      <font>
        <color auto="1"/>
      </font>
    </dxf>
  </rfmt>
  <rfmt sheetId="4" sqref="H55" start="0" length="0">
    <dxf>
      <font>
        <color auto="1"/>
      </font>
    </dxf>
  </rfmt>
  <rfmt sheetId="4" sqref="H56" start="0" length="0">
    <dxf>
      <font>
        <color auto="1"/>
      </font>
    </dxf>
  </rfmt>
  <rfmt sheetId="4" sqref="H57" start="0" length="0">
    <dxf>
      <font>
        <color auto="1"/>
      </font>
    </dxf>
  </rfmt>
  <rfmt sheetId="4" sqref="H58" start="0" length="0">
    <dxf>
      <font>
        <color auto="1"/>
      </font>
    </dxf>
  </rfmt>
  <rfmt sheetId="4" sqref="H59" start="0" length="0">
    <dxf>
      <font>
        <color auto="1"/>
      </font>
    </dxf>
  </rfmt>
  <rfmt sheetId="4" sqref="H60" start="0" length="0">
    <dxf>
      <font>
        <color auto="1"/>
      </font>
    </dxf>
  </rfmt>
  <rfmt sheetId="4" sqref="H61" start="0" length="0">
    <dxf>
      <font>
        <color auto="1"/>
      </font>
    </dxf>
  </rfmt>
  <rfmt sheetId="4" sqref="H62" start="0" length="0">
    <dxf>
      <font>
        <color auto="1"/>
      </font>
    </dxf>
  </rfmt>
  <rfmt sheetId="4" sqref="H63" start="0" length="0">
    <dxf>
      <font>
        <color auto="1"/>
      </font>
    </dxf>
  </rfmt>
  <rfmt sheetId="4" sqref="H64" start="0" length="0">
    <dxf>
      <font>
        <color auto="1"/>
      </font>
    </dxf>
  </rfmt>
  <rfmt sheetId="4" sqref="H65" start="0" length="0">
    <dxf>
      <font>
        <color auto="1"/>
      </font>
    </dxf>
  </rfmt>
  <rfmt sheetId="4" sqref="H66" start="0" length="0">
    <dxf>
      <font>
        <color auto="1"/>
      </font>
    </dxf>
  </rfmt>
  <rfmt sheetId="4" sqref="H67" start="0" length="0">
    <dxf>
      <font>
        <color auto="1"/>
      </font>
    </dxf>
  </rfmt>
  <rcc rId="8644" sId="4" odxf="1" dxf="1" numFmtId="4">
    <oc r="H68">
      <v>36</v>
    </oc>
    <nc r="H68">
      <v>35</v>
    </nc>
    <odxf>
      <font>
        <color rgb="FFFF0000"/>
      </font>
    </odxf>
    <ndxf>
      <font>
        <color auto="1"/>
      </font>
    </ndxf>
  </rcc>
  <rfmt sheetId="4" sqref="H69" start="0" length="0">
    <dxf>
      <font>
        <color auto="1"/>
      </font>
    </dxf>
  </rfmt>
  <rcc rId="8645" sId="4" odxf="1" dxf="1" numFmtId="4">
    <oc r="H70">
      <v>6</v>
    </oc>
    <nc r="H70">
      <v>5</v>
    </nc>
    <odxf>
      <font>
        <color rgb="FFFF0000"/>
      </font>
    </odxf>
    <ndxf>
      <font>
        <color auto="1"/>
      </font>
    </ndxf>
  </rcc>
  <rcc rId="8646" sId="4" odxf="1" dxf="1" numFmtId="4">
    <oc r="H71">
      <v>2</v>
    </oc>
    <nc r="H71">
      <v>1</v>
    </nc>
    <odxf>
      <font>
        <color rgb="FFFF0000"/>
      </font>
    </odxf>
    <ndxf>
      <font>
        <color auto="1"/>
      </font>
    </ndxf>
  </rcc>
  <rfmt sheetId="4" sqref="H72" start="0" length="0">
    <dxf>
      <font>
        <color auto="1"/>
      </font>
    </dxf>
  </rfmt>
  <rfmt sheetId="4" sqref="H73" start="0" length="0">
    <dxf>
      <font>
        <color auto="1"/>
      </font>
    </dxf>
  </rfmt>
  <rcc rId="8647" sId="4" odxf="1" dxf="1">
    <oc r="H74">
      <v>8.0299999999999994</v>
    </oc>
    <nc r="H74">
      <v>8.0399999999999991</v>
    </nc>
    <odxf>
      <font>
        <color rgb="FFFF0000"/>
      </font>
    </odxf>
    <ndxf>
      <font>
        <color auto="1"/>
      </font>
    </ndxf>
  </rcc>
  <rfmt sheetId="4" sqref="H3:H4" start="0" length="2147483647">
    <dxf>
      <font>
        <color auto="1"/>
      </font>
    </dxf>
  </rfmt>
  <rfmt sheetId="5" sqref="G3:G4" start="0" length="2147483647">
    <dxf>
      <font>
        <color auto="1"/>
      </font>
    </dxf>
  </rfmt>
  <rfmt sheetId="5" sqref="G5" start="0" length="0">
    <dxf>
      <font>
        <color auto="1"/>
      </font>
    </dxf>
  </rfmt>
  <rfmt sheetId="5" sqref="G6" start="0" length="0">
    <dxf>
      <font>
        <color auto="1"/>
      </font>
    </dxf>
  </rfmt>
  <rfmt sheetId="5" sqref="G7" start="0" length="0">
    <dxf>
      <font>
        <color auto="1"/>
      </font>
    </dxf>
  </rfmt>
  <rfmt sheetId="5" sqref="G8" start="0" length="0">
    <dxf>
      <font>
        <color auto="1"/>
      </font>
    </dxf>
  </rfmt>
  <rfmt sheetId="5" sqref="G9" start="0" length="0">
    <dxf>
      <font>
        <color auto="1"/>
      </font>
    </dxf>
  </rfmt>
  <rfmt sheetId="5" sqref="G10" start="0" length="0">
    <dxf>
      <font>
        <color auto="1"/>
      </font>
    </dxf>
  </rfmt>
  <rfmt sheetId="5" sqref="G11" start="0" length="0">
    <dxf>
      <font>
        <color auto="1"/>
      </font>
    </dxf>
  </rfmt>
  <rfmt sheetId="5" sqref="G12" start="0" length="0">
    <dxf>
      <font>
        <color auto="1"/>
      </font>
    </dxf>
  </rfmt>
  <rfmt sheetId="5" sqref="G13" start="0" length="0">
    <dxf>
      <font>
        <color auto="1"/>
      </font>
    </dxf>
  </rfmt>
  <rfmt sheetId="5" sqref="G14" start="0" length="0">
    <dxf>
      <font>
        <color auto="1"/>
      </font>
    </dxf>
  </rfmt>
  <rfmt sheetId="5" sqref="G15" start="0" length="0">
    <dxf>
      <font>
        <color auto="1"/>
      </font>
    </dxf>
  </rfmt>
  <rfmt sheetId="5" sqref="G16" start="0" length="0">
    <dxf>
      <font>
        <color auto="1"/>
      </font>
    </dxf>
  </rfmt>
  <rfmt sheetId="5" sqref="G17" start="0" length="0">
    <dxf>
      <font>
        <color auto="1"/>
      </font>
    </dxf>
  </rfmt>
  <rfmt sheetId="5" sqref="G18" start="0" length="0">
    <dxf>
      <font>
        <color auto="1"/>
      </font>
    </dxf>
  </rfmt>
  <rfmt sheetId="5" sqref="G19" start="0" length="0">
    <dxf>
      <font>
        <color auto="1"/>
      </font>
    </dxf>
  </rfmt>
  <rfmt sheetId="5" sqref="G20" start="0" length="0">
    <dxf>
      <font>
        <color auto="1"/>
      </font>
    </dxf>
  </rfmt>
  <rfmt sheetId="5" sqref="G21" start="0" length="0">
    <dxf>
      <font>
        <color auto="1"/>
      </font>
    </dxf>
  </rfmt>
  <rfmt sheetId="5" sqref="G22" start="0" length="0">
    <dxf>
      <font>
        <color auto="1"/>
      </font>
    </dxf>
  </rfmt>
  <rfmt sheetId="5" sqref="G23" start="0" length="0">
    <dxf>
      <font>
        <color auto="1"/>
      </font>
    </dxf>
  </rfmt>
  <rfmt sheetId="5" sqref="G24" start="0" length="0">
    <dxf>
      <font>
        <color auto="1"/>
      </font>
    </dxf>
  </rfmt>
  <rfmt sheetId="5" sqref="G25" start="0" length="0">
    <dxf>
      <font>
        <color auto="1"/>
      </font>
    </dxf>
  </rfmt>
  <rfmt sheetId="5" sqref="G26" start="0" length="0">
    <dxf>
      <font>
        <color auto="1"/>
      </font>
    </dxf>
  </rfmt>
  <rfmt sheetId="5" sqref="G27" start="0" length="0">
    <dxf>
      <font>
        <color auto="1"/>
      </font>
    </dxf>
  </rfmt>
  <rfmt sheetId="5" sqref="G28" start="0" length="0">
    <dxf>
      <font>
        <color auto="1"/>
      </font>
    </dxf>
  </rfmt>
  <rfmt sheetId="5" sqref="G29" start="0" length="0">
    <dxf>
      <font>
        <color auto="1"/>
      </font>
    </dxf>
  </rfmt>
  <rfmt sheetId="5" sqref="G30" start="0" length="0">
    <dxf>
      <font>
        <color auto="1"/>
      </font>
    </dxf>
  </rfmt>
  <rfmt sheetId="5" sqref="G31" start="0" length="0">
    <dxf>
      <font>
        <color auto="1"/>
      </font>
    </dxf>
  </rfmt>
  <rfmt sheetId="5" sqref="G32" start="0" length="0">
    <dxf>
      <font>
        <color auto="1"/>
      </font>
    </dxf>
  </rfmt>
  <rfmt sheetId="5" sqref="G33" start="0" length="0">
    <dxf>
      <font>
        <color auto="1"/>
      </font>
    </dxf>
  </rfmt>
  <rfmt sheetId="5" sqref="G34" start="0" length="0">
    <dxf>
      <font>
        <color auto="1"/>
      </font>
    </dxf>
  </rfmt>
  <rfmt sheetId="5" sqref="G35" start="0" length="0">
    <dxf>
      <font>
        <color auto="1"/>
      </font>
    </dxf>
  </rfmt>
  <rfmt sheetId="5" sqref="G36" start="0" length="0">
    <dxf>
      <font>
        <color auto="1"/>
      </font>
    </dxf>
  </rfmt>
  <rfmt sheetId="5" sqref="G37" start="0" length="0">
    <dxf>
      <font>
        <color auto="1"/>
      </font>
    </dxf>
  </rfmt>
  <rfmt sheetId="5" sqref="G38" start="0" length="0">
    <dxf>
      <font>
        <color auto="1"/>
      </font>
    </dxf>
  </rfmt>
  <rfmt sheetId="5" sqref="G39" start="0" length="0">
    <dxf>
      <font>
        <color auto="1"/>
      </font>
    </dxf>
  </rfmt>
  <rfmt sheetId="5" sqref="G40" start="0" length="0">
    <dxf>
      <font>
        <color auto="1"/>
      </font>
    </dxf>
  </rfmt>
  <rcc rId="8648" sId="5" odxf="1" dxf="1">
    <oc r="G41">
      <v>3.44</v>
    </oc>
    <nc r="G41">
      <v>3.45</v>
    </nc>
    <odxf>
      <font>
        <color rgb="FFFF0000"/>
      </font>
    </odxf>
    <ndxf>
      <font>
        <color auto="1"/>
      </font>
    </ndxf>
  </rcc>
  <rfmt sheetId="5" sqref="G42" start="0" length="0">
    <dxf>
      <font>
        <color auto="1"/>
      </font>
    </dxf>
  </rfmt>
  <rfmt sheetId="5" sqref="G43" start="0" length="0">
    <dxf>
      <font>
        <color auto="1"/>
      </font>
    </dxf>
  </rfmt>
  <rfmt sheetId="5" sqref="G44" start="0" length="0">
    <dxf>
      <font>
        <color auto="1"/>
      </font>
    </dxf>
  </rfmt>
  <rfmt sheetId="5" sqref="G45" start="0" length="0">
    <dxf>
      <font>
        <color auto="1"/>
      </font>
    </dxf>
  </rfmt>
  <rfmt sheetId="5" sqref="G46" start="0" length="0">
    <dxf>
      <font>
        <color auto="1"/>
      </font>
    </dxf>
  </rfmt>
  <rfmt sheetId="5" sqref="G47" start="0" length="0">
    <dxf>
      <font>
        <color auto="1"/>
      </font>
    </dxf>
  </rfmt>
  <rfmt sheetId="5" sqref="G48" start="0" length="0">
    <dxf>
      <font>
        <color auto="1"/>
      </font>
    </dxf>
  </rfmt>
  <rfmt sheetId="5" sqref="G49" start="0" length="0">
    <dxf>
      <font>
        <color auto="1"/>
      </font>
    </dxf>
  </rfmt>
  <rfmt sheetId="5" sqref="G50" start="0" length="0">
    <dxf>
      <font>
        <color auto="1"/>
      </font>
    </dxf>
  </rfmt>
  <rfmt sheetId="5" sqref="G51" start="0" length="0">
    <dxf>
      <font>
        <color auto="1"/>
      </font>
    </dxf>
  </rfmt>
  <rfmt sheetId="5" sqref="G52" start="0" length="0">
    <dxf>
      <font>
        <color auto="1"/>
      </font>
    </dxf>
  </rfmt>
  <rfmt sheetId="5" sqref="G53" start="0" length="0">
    <dxf>
      <font>
        <color auto="1"/>
      </font>
    </dxf>
  </rfmt>
  <rfmt sheetId="5" sqref="G54" start="0" length="0">
    <dxf>
      <font>
        <color auto="1"/>
      </font>
    </dxf>
  </rfmt>
  <rfmt sheetId="5" sqref="G55" start="0" length="0">
    <dxf>
      <font>
        <color auto="1"/>
      </font>
    </dxf>
  </rfmt>
  <rfmt sheetId="5" sqref="G56" start="0" length="0">
    <dxf>
      <font>
        <color auto="1"/>
      </font>
    </dxf>
  </rfmt>
  <rfmt sheetId="5" sqref="G57" start="0" length="0">
    <dxf>
      <font>
        <color auto="1"/>
      </font>
    </dxf>
  </rfmt>
  <rfmt sheetId="5" sqref="G58" start="0" length="0">
    <dxf>
      <font>
        <color auto="1"/>
      </font>
    </dxf>
  </rfmt>
  <rfmt sheetId="5" sqref="G59" start="0" length="0">
    <dxf>
      <font>
        <color auto="1"/>
      </font>
    </dxf>
  </rfmt>
  <rfmt sheetId="5" sqref="G60" start="0" length="0">
    <dxf>
      <font>
        <color auto="1"/>
      </font>
    </dxf>
  </rfmt>
  <rfmt sheetId="5" sqref="G61" start="0" length="0">
    <dxf>
      <font>
        <color auto="1"/>
      </font>
    </dxf>
  </rfmt>
  <rfmt sheetId="5" sqref="G62" start="0" length="0">
    <dxf>
      <font>
        <color auto="1"/>
      </font>
    </dxf>
  </rfmt>
  <rfmt sheetId="5" sqref="G63" start="0" length="0">
    <dxf>
      <font>
        <color auto="1"/>
      </font>
    </dxf>
  </rfmt>
  <rfmt sheetId="5" sqref="G64" start="0" length="0">
    <dxf>
      <font>
        <color auto="1"/>
      </font>
    </dxf>
  </rfmt>
  <rfmt sheetId="5" sqref="G65" start="0" length="0">
    <dxf>
      <font>
        <color auto="1"/>
      </font>
    </dxf>
  </rfmt>
  <rfmt sheetId="5" sqref="G66" start="0" length="0">
    <dxf>
      <font>
        <color auto="1"/>
      </font>
    </dxf>
  </rfmt>
  <rfmt sheetId="5" sqref="G67" start="0" length="0">
    <dxf>
      <font>
        <color auto="1"/>
      </font>
    </dxf>
  </rfmt>
  <rcc rId="8649" sId="5" odxf="1" dxf="1" numFmtId="4">
    <oc r="G68">
      <v>36</v>
    </oc>
    <nc r="G68">
      <v>35</v>
    </nc>
    <odxf>
      <font>
        <color rgb="FFFF0000"/>
      </font>
    </odxf>
    <ndxf>
      <font>
        <color auto="1"/>
      </font>
    </ndxf>
  </rcc>
  <rfmt sheetId="5" sqref="G69" start="0" length="0">
    <dxf>
      <font>
        <color auto="1"/>
      </font>
    </dxf>
  </rfmt>
  <rcc rId="8650" sId="5" odxf="1" dxf="1" numFmtId="4">
    <oc r="G70">
      <v>6</v>
    </oc>
    <nc r="G70">
      <v>5</v>
    </nc>
    <odxf>
      <font>
        <color rgb="FFFF0000"/>
      </font>
    </odxf>
    <ndxf>
      <font>
        <color auto="1"/>
      </font>
    </ndxf>
  </rcc>
  <rcc rId="8651" sId="5" odxf="1" dxf="1" numFmtId="4">
    <oc r="G71">
      <v>2</v>
    </oc>
    <nc r="G71">
      <v>1</v>
    </nc>
    <odxf>
      <font>
        <color rgb="FFFF0000"/>
      </font>
    </odxf>
    <ndxf>
      <font>
        <color auto="1"/>
      </font>
    </ndxf>
  </rcc>
  <rfmt sheetId="5" sqref="G72" start="0" length="0">
    <dxf>
      <font>
        <color auto="1"/>
      </font>
    </dxf>
  </rfmt>
  <rfmt sheetId="5" sqref="G73" start="0" length="0">
    <dxf>
      <font>
        <color auto="1"/>
      </font>
    </dxf>
  </rfmt>
  <rcc rId="8652" sId="5" odxf="1" dxf="1">
    <oc r="G74">
      <v>8.0299999999999994</v>
    </oc>
    <nc r="G74">
      <v>8.0399999999999991</v>
    </nc>
    <odxf>
      <font>
        <color rgb="FFFF0000"/>
      </font>
    </odxf>
    <ndxf>
      <font>
        <color auto="1"/>
      </font>
    </ndxf>
  </rcc>
  <rfmt sheetId="6" sqref="G5" start="0" length="0">
    <dxf>
      <font>
        <color auto="1"/>
      </font>
    </dxf>
  </rfmt>
  <rfmt sheetId="6" sqref="G6" start="0" length="0">
    <dxf>
      <font>
        <color auto="1"/>
      </font>
    </dxf>
  </rfmt>
  <rfmt sheetId="6" sqref="G7" start="0" length="0">
    <dxf>
      <font>
        <color auto="1"/>
      </font>
    </dxf>
  </rfmt>
  <rfmt sheetId="6" sqref="G8" start="0" length="0">
    <dxf>
      <font>
        <color auto="1"/>
      </font>
    </dxf>
  </rfmt>
  <rfmt sheetId="6" sqref="G9" start="0" length="0">
    <dxf>
      <font>
        <color auto="1"/>
      </font>
    </dxf>
  </rfmt>
  <rfmt sheetId="6" sqref="G10" start="0" length="0">
    <dxf>
      <font>
        <color auto="1"/>
      </font>
    </dxf>
  </rfmt>
  <rfmt sheetId="6" sqref="G11" start="0" length="0">
    <dxf>
      <font>
        <color auto="1"/>
      </font>
    </dxf>
  </rfmt>
  <rfmt sheetId="6" sqref="G12" start="0" length="0">
    <dxf>
      <font>
        <color auto="1"/>
      </font>
    </dxf>
  </rfmt>
  <rfmt sheetId="6" sqref="G13" start="0" length="0">
    <dxf>
      <font>
        <color auto="1"/>
      </font>
    </dxf>
  </rfmt>
  <rfmt sheetId="6" sqref="G14" start="0" length="0">
    <dxf>
      <font>
        <color auto="1"/>
      </font>
    </dxf>
  </rfmt>
  <rfmt sheetId="6" sqref="G15" start="0" length="0">
    <dxf>
      <font>
        <color auto="1"/>
      </font>
    </dxf>
  </rfmt>
  <rfmt sheetId="6" sqref="G16" start="0" length="0">
    <dxf>
      <font>
        <color auto="1"/>
      </font>
    </dxf>
  </rfmt>
  <rfmt sheetId="6" sqref="G17" start="0" length="0">
    <dxf>
      <font>
        <color auto="1"/>
      </font>
    </dxf>
  </rfmt>
  <rfmt sheetId="6" sqref="G18" start="0" length="0">
    <dxf>
      <font>
        <color auto="1"/>
      </font>
    </dxf>
  </rfmt>
  <rfmt sheetId="6" sqref="G19" start="0" length="0">
    <dxf>
      <font>
        <color auto="1"/>
      </font>
    </dxf>
  </rfmt>
  <rfmt sheetId="6" sqref="G20" start="0" length="0">
    <dxf>
      <font>
        <color auto="1"/>
      </font>
    </dxf>
  </rfmt>
  <rfmt sheetId="6" sqref="G21" start="0" length="0">
    <dxf>
      <font>
        <color auto="1"/>
      </font>
    </dxf>
  </rfmt>
  <rfmt sheetId="6" sqref="G22" start="0" length="0">
    <dxf>
      <font>
        <color auto="1"/>
      </font>
    </dxf>
  </rfmt>
  <rfmt sheetId="6" sqref="G23" start="0" length="0">
    <dxf>
      <font>
        <color auto="1"/>
      </font>
    </dxf>
  </rfmt>
  <rfmt sheetId="6" sqref="G24" start="0" length="0">
    <dxf>
      <font>
        <color auto="1"/>
      </font>
    </dxf>
  </rfmt>
  <rfmt sheetId="6" sqref="G25" start="0" length="0">
    <dxf>
      <font>
        <color auto="1"/>
      </font>
    </dxf>
  </rfmt>
  <rfmt sheetId="6" sqref="G26" start="0" length="0">
    <dxf>
      <font>
        <color auto="1"/>
      </font>
    </dxf>
  </rfmt>
  <rfmt sheetId="6" sqref="G27" start="0" length="0">
    <dxf>
      <font>
        <color auto="1"/>
      </font>
    </dxf>
  </rfmt>
  <rfmt sheetId="6" sqref="G28" start="0" length="0">
    <dxf>
      <font>
        <color auto="1"/>
      </font>
    </dxf>
  </rfmt>
  <rfmt sheetId="6" sqref="G29" start="0" length="0">
    <dxf>
      <font>
        <color auto="1"/>
      </font>
    </dxf>
  </rfmt>
  <rfmt sheetId="6" sqref="G30" start="0" length="0">
    <dxf>
      <font>
        <color auto="1"/>
      </font>
    </dxf>
  </rfmt>
  <rfmt sheetId="6" sqref="G31" start="0" length="0">
    <dxf>
      <font>
        <color auto="1"/>
      </font>
    </dxf>
  </rfmt>
  <rfmt sheetId="6" sqref="G32" start="0" length="0">
    <dxf>
      <font>
        <color auto="1"/>
      </font>
    </dxf>
  </rfmt>
  <rfmt sheetId="6" sqref="G33" start="0" length="0">
    <dxf>
      <font>
        <color auto="1"/>
      </font>
    </dxf>
  </rfmt>
  <rfmt sheetId="6" sqref="G34" start="0" length="0">
    <dxf>
      <font>
        <color auto="1"/>
      </font>
    </dxf>
  </rfmt>
  <rfmt sheetId="6" sqref="G35" start="0" length="0">
    <dxf>
      <font>
        <color auto="1"/>
      </font>
    </dxf>
  </rfmt>
  <rfmt sheetId="6" sqref="G36" start="0" length="0">
    <dxf>
      <font>
        <color auto="1"/>
      </font>
    </dxf>
  </rfmt>
  <rfmt sheetId="6" sqref="G37" start="0" length="0">
    <dxf>
      <font>
        <color auto="1"/>
      </font>
    </dxf>
  </rfmt>
  <rfmt sheetId="6" sqref="G38" start="0" length="0">
    <dxf>
      <font>
        <color auto="1"/>
      </font>
    </dxf>
  </rfmt>
  <rfmt sheetId="6" sqref="G39" start="0" length="0">
    <dxf>
      <font>
        <color auto="1"/>
      </font>
    </dxf>
  </rfmt>
  <rfmt sheetId="6" sqref="G40" start="0" length="0">
    <dxf>
      <font>
        <color auto="1"/>
      </font>
    </dxf>
  </rfmt>
  <rcc rId="8653" sId="6" odxf="1" dxf="1">
    <oc r="G41">
      <v>3.44</v>
    </oc>
    <nc r="G41">
      <v>3.45</v>
    </nc>
    <odxf>
      <font>
        <color rgb="FFFF0000"/>
      </font>
    </odxf>
    <ndxf>
      <font>
        <color auto="1"/>
      </font>
    </ndxf>
  </rcc>
  <rfmt sheetId="6" sqref="G42" start="0" length="0">
    <dxf>
      <font>
        <color auto="1"/>
      </font>
    </dxf>
  </rfmt>
  <rfmt sheetId="6" sqref="G43" start="0" length="0">
    <dxf>
      <font>
        <color auto="1"/>
      </font>
    </dxf>
  </rfmt>
  <rfmt sheetId="6" sqref="G44" start="0" length="0">
    <dxf>
      <font>
        <color auto="1"/>
      </font>
    </dxf>
  </rfmt>
  <rfmt sheetId="6" sqref="G45" start="0" length="0">
    <dxf>
      <font>
        <color auto="1"/>
      </font>
    </dxf>
  </rfmt>
  <rfmt sheetId="6" sqref="G46" start="0" length="0">
    <dxf>
      <font>
        <color auto="1"/>
      </font>
    </dxf>
  </rfmt>
  <rfmt sheetId="6" sqref="G47" start="0" length="0">
    <dxf>
      <font>
        <color auto="1"/>
      </font>
    </dxf>
  </rfmt>
  <rfmt sheetId="6" sqref="G48" start="0" length="0">
    <dxf>
      <font>
        <color auto="1"/>
      </font>
    </dxf>
  </rfmt>
  <rfmt sheetId="6" sqref="G49" start="0" length="0">
    <dxf>
      <font>
        <color auto="1"/>
      </font>
    </dxf>
  </rfmt>
  <rfmt sheetId="6" sqref="G50" start="0" length="0">
    <dxf>
      <font>
        <color auto="1"/>
      </font>
    </dxf>
  </rfmt>
  <rfmt sheetId="6" sqref="G51" start="0" length="0">
    <dxf>
      <font>
        <color auto="1"/>
      </font>
    </dxf>
  </rfmt>
  <rfmt sheetId="6" sqref="G52" start="0" length="0">
    <dxf>
      <font>
        <color auto="1"/>
      </font>
    </dxf>
  </rfmt>
  <rfmt sheetId="6" sqref="G53" start="0" length="0">
    <dxf>
      <font>
        <color auto="1"/>
      </font>
    </dxf>
  </rfmt>
  <rfmt sheetId="6" sqref="G54" start="0" length="0">
    <dxf>
      <font>
        <color auto="1"/>
      </font>
    </dxf>
  </rfmt>
  <rfmt sheetId="6" sqref="G55" start="0" length="0">
    <dxf>
      <font>
        <color auto="1"/>
      </font>
    </dxf>
  </rfmt>
  <rfmt sheetId="6" sqref="G56" start="0" length="0">
    <dxf>
      <font>
        <color auto="1"/>
      </font>
    </dxf>
  </rfmt>
  <rfmt sheetId="6" sqref="G57" start="0" length="0">
    <dxf>
      <font>
        <color auto="1"/>
      </font>
    </dxf>
  </rfmt>
  <rfmt sheetId="6" sqref="G58" start="0" length="0">
    <dxf>
      <font>
        <color auto="1"/>
      </font>
    </dxf>
  </rfmt>
  <rfmt sheetId="6" sqref="G59" start="0" length="0">
    <dxf>
      <font>
        <color auto="1"/>
      </font>
    </dxf>
  </rfmt>
  <rfmt sheetId="6" sqref="G60" start="0" length="0">
    <dxf>
      <font>
        <color auto="1"/>
      </font>
    </dxf>
  </rfmt>
  <rfmt sheetId="6" sqref="G61" start="0" length="0">
    <dxf>
      <font>
        <color auto="1"/>
      </font>
    </dxf>
  </rfmt>
  <rfmt sheetId="6" sqref="G62" start="0" length="0">
    <dxf>
      <font>
        <color auto="1"/>
      </font>
    </dxf>
  </rfmt>
  <rfmt sheetId="6" sqref="G63" start="0" length="0">
    <dxf>
      <font>
        <color auto="1"/>
      </font>
    </dxf>
  </rfmt>
  <rfmt sheetId="6" sqref="G64" start="0" length="0">
    <dxf>
      <font>
        <color auto="1"/>
      </font>
    </dxf>
  </rfmt>
  <rfmt sheetId="6" sqref="G65" start="0" length="0">
    <dxf>
      <font>
        <color auto="1"/>
      </font>
    </dxf>
  </rfmt>
  <rfmt sheetId="6" sqref="G66" start="0" length="0">
    <dxf>
      <font>
        <color auto="1"/>
      </font>
    </dxf>
  </rfmt>
  <rfmt sheetId="6" sqref="G67" start="0" length="0">
    <dxf>
      <font>
        <color auto="1"/>
      </font>
    </dxf>
  </rfmt>
  <rcc rId="8654" sId="6" odxf="1" dxf="1" numFmtId="4">
    <oc r="G68">
      <v>36</v>
    </oc>
    <nc r="G68">
      <v>35</v>
    </nc>
    <odxf>
      <font>
        <color rgb="FFFF0000"/>
      </font>
    </odxf>
    <ndxf>
      <font>
        <color auto="1"/>
      </font>
    </ndxf>
  </rcc>
  <rfmt sheetId="6" sqref="G69" start="0" length="0">
    <dxf>
      <font>
        <color auto="1"/>
      </font>
    </dxf>
  </rfmt>
  <rcc rId="8655" sId="6" odxf="1" dxf="1" numFmtId="4">
    <oc r="G70">
      <v>6</v>
    </oc>
    <nc r="G70">
      <v>5</v>
    </nc>
    <odxf>
      <font>
        <color rgb="FFFF0000"/>
      </font>
    </odxf>
    <ndxf>
      <font>
        <color auto="1"/>
      </font>
    </ndxf>
  </rcc>
  <rcc rId="8656" sId="6" odxf="1" dxf="1" numFmtId="4">
    <oc r="G71">
      <v>2</v>
    </oc>
    <nc r="G71">
      <v>1</v>
    </nc>
    <odxf>
      <font>
        <color rgb="FFFF0000"/>
      </font>
    </odxf>
    <ndxf>
      <font>
        <color auto="1"/>
      </font>
    </ndxf>
  </rcc>
  <rfmt sheetId="6" sqref="G72" start="0" length="0">
    <dxf>
      <font>
        <color auto="1"/>
      </font>
    </dxf>
  </rfmt>
  <rfmt sheetId="6" sqref="G73" start="0" length="0">
    <dxf>
      <font>
        <color auto="1"/>
      </font>
    </dxf>
  </rfmt>
  <rcc rId="8657" sId="6" odxf="1" dxf="1">
    <oc r="G74">
      <v>8.0299999999999994</v>
    </oc>
    <nc r="G74">
      <v>8.0399999999999991</v>
    </nc>
    <odxf>
      <font>
        <color rgb="FFFF0000"/>
      </font>
    </odxf>
    <ndxf>
      <font>
        <color auto="1"/>
      </font>
    </ndxf>
  </rcc>
  <rfmt sheetId="7" sqref="H5" start="0" length="0">
    <dxf>
      <font>
        <color auto="1"/>
      </font>
    </dxf>
  </rfmt>
  <rfmt sheetId="7" sqref="H6" start="0" length="0">
    <dxf>
      <font>
        <color auto="1"/>
      </font>
    </dxf>
  </rfmt>
  <rfmt sheetId="7" sqref="H7" start="0" length="0">
    <dxf>
      <font>
        <color auto="1"/>
      </font>
    </dxf>
  </rfmt>
  <rfmt sheetId="7" sqref="H8" start="0" length="0">
    <dxf>
      <font>
        <color auto="1"/>
      </font>
    </dxf>
  </rfmt>
  <rfmt sheetId="7" sqref="H9" start="0" length="0">
    <dxf>
      <font>
        <color auto="1"/>
      </font>
    </dxf>
  </rfmt>
  <rfmt sheetId="7" sqref="H10" start="0" length="0">
    <dxf>
      <font>
        <color auto="1"/>
      </font>
    </dxf>
  </rfmt>
  <rfmt sheetId="7" sqref="H11" start="0" length="0">
    <dxf>
      <font>
        <color auto="1"/>
      </font>
    </dxf>
  </rfmt>
  <rfmt sheetId="7" sqref="H12" start="0" length="0">
    <dxf>
      <font>
        <color auto="1"/>
      </font>
    </dxf>
  </rfmt>
  <rfmt sheetId="7" sqref="H13" start="0" length="0">
    <dxf>
      <font>
        <color auto="1"/>
      </font>
    </dxf>
  </rfmt>
  <rfmt sheetId="7" sqref="H14" start="0" length="0">
    <dxf>
      <font>
        <color auto="1"/>
      </font>
    </dxf>
  </rfmt>
  <rfmt sheetId="7" sqref="H15" start="0" length="0">
    <dxf>
      <font>
        <color auto="1"/>
      </font>
    </dxf>
  </rfmt>
  <rfmt sheetId="7" sqref="H16" start="0" length="0">
    <dxf>
      <font>
        <color auto="1"/>
      </font>
    </dxf>
  </rfmt>
  <rfmt sheetId="7" sqref="H17" start="0" length="0">
    <dxf>
      <font>
        <color auto="1"/>
      </font>
    </dxf>
  </rfmt>
  <rfmt sheetId="7" sqref="H18" start="0" length="0">
    <dxf>
      <font>
        <color auto="1"/>
      </font>
    </dxf>
  </rfmt>
  <rfmt sheetId="7" sqref="H19" start="0" length="0">
    <dxf>
      <font>
        <color auto="1"/>
      </font>
    </dxf>
  </rfmt>
  <rfmt sheetId="7" sqref="H20" start="0" length="0">
    <dxf>
      <font>
        <color auto="1"/>
      </font>
    </dxf>
  </rfmt>
  <rfmt sheetId="7" sqref="H21" start="0" length="0">
    <dxf>
      <font>
        <color auto="1"/>
      </font>
    </dxf>
  </rfmt>
  <rfmt sheetId="7" sqref="H22" start="0" length="0">
    <dxf>
      <font>
        <color auto="1"/>
      </font>
    </dxf>
  </rfmt>
  <rfmt sheetId="7" sqref="H23" start="0" length="0">
    <dxf>
      <font>
        <color auto="1"/>
      </font>
    </dxf>
  </rfmt>
  <rfmt sheetId="7" sqref="H24" start="0" length="0">
    <dxf>
      <font>
        <color auto="1"/>
      </font>
    </dxf>
  </rfmt>
  <rfmt sheetId="7" sqref="H25" start="0" length="0">
    <dxf>
      <font>
        <color auto="1"/>
      </font>
    </dxf>
  </rfmt>
  <rfmt sheetId="7" sqref="H26" start="0" length="0">
    <dxf>
      <font>
        <color auto="1"/>
      </font>
    </dxf>
  </rfmt>
  <rfmt sheetId="7" sqref="H27" start="0" length="0">
    <dxf>
      <font>
        <color auto="1"/>
      </font>
    </dxf>
  </rfmt>
  <rfmt sheetId="7" sqref="H28" start="0" length="0">
    <dxf>
      <font>
        <color auto="1"/>
      </font>
    </dxf>
  </rfmt>
  <rfmt sheetId="7" sqref="H29" start="0" length="0">
    <dxf>
      <font>
        <color auto="1"/>
      </font>
    </dxf>
  </rfmt>
  <rfmt sheetId="7" sqref="H30" start="0" length="0">
    <dxf>
      <font>
        <color auto="1"/>
      </font>
    </dxf>
  </rfmt>
  <rfmt sheetId="7" sqref="H31" start="0" length="0">
    <dxf>
      <font>
        <color auto="1"/>
      </font>
    </dxf>
  </rfmt>
  <rfmt sheetId="7" sqref="H32" start="0" length="0">
    <dxf>
      <font>
        <color auto="1"/>
      </font>
    </dxf>
  </rfmt>
  <rfmt sheetId="7" sqref="H33" start="0" length="0">
    <dxf>
      <font>
        <color auto="1"/>
      </font>
    </dxf>
  </rfmt>
  <rfmt sheetId="7" sqref="H34" start="0" length="0">
    <dxf>
      <font>
        <color auto="1"/>
      </font>
    </dxf>
  </rfmt>
  <rfmt sheetId="7" sqref="H35" start="0" length="0">
    <dxf>
      <font>
        <color auto="1"/>
      </font>
    </dxf>
  </rfmt>
  <rfmt sheetId="7" sqref="H36" start="0" length="0">
    <dxf>
      <font>
        <color auto="1"/>
      </font>
    </dxf>
  </rfmt>
  <rfmt sheetId="7" sqref="H37" start="0" length="0">
    <dxf>
      <font>
        <color auto="1"/>
      </font>
    </dxf>
  </rfmt>
  <rfmt sheetId="7" sqref="H38" start="0" length="0">
    <dxf>
      <font>
        <color auto="1"/>
      </font>
    </dxf>
  </rfmt>
  <rfmt sheetId="7" sqref="H39" start="0" length="0">
    <dxf>
      <font>
        <color auto="1"/>
      </font>
    </dxf>
  </rfmt>
  <rfmt sheetId="7" sqref="H40" start="0" length="0">
    <dxf>
      <font>
        <color auto="1"/>
      </font>
    </dxf>
  </rfmt>
  <rcc rId="8658" sId="7" odxf="1" dxf="1">
    <oc r="H41">
      <v>3.44</v>
    </oc>
    <nc r="H41">
      <v>3.45</v>
    </nc>
    <odxf>
      <font>
        <color rgb="FFFF0000"/>
      </font>
    </odxf>
    <ndxf>
      <font>
        <color auto="1"/>
      </font>
    </ndxf>
  </rcc>
  <rfmt sheetId="7" sqref="H42" start="0" length="0">
    <dxf>
      <font>
        <color auto="1"/>
      </font>
    </dxf>
  </rfmt>
  <rfmt sheetId="7" sqref="H43" start="0" length="0">
    <dxf>
      <font>
        <color auto="1"/>
      </font>
    </dxf>
  </rfmt>
  <rfmt sheetId="7" sqref="H44" start="0" length="0">
    <dxf>
      <font>
        <color auto="1"/>
      </font>
    </dxf>
  </rfmt>
  <rfmt sheetId="7" sqref="H45" start="0" length="0">
    <dxf>
      <font>
        <color auto="1"/>
      </font>
    </dxf>
  </rfmt>
  <rfmt sheetId="7" sqref="H46" start="0" length="0">
    <dxf>
      <font>
        <color auto="1"/>
      </font>
    </dxf>
  </rfmt>
  <rfmt sheetId="7" sqref="H47" start="0" length="0">
    <dxf>
      <font>
        <color auto="1"/>
      </font>
    </dxf>
  </rfmt>
  <rfmt sheetId="7" sqref="H48" start="0" length="0">
    <dxf>
      <font>
        <color auto="1"/>
      </font>
    </dxf>
  </rfmt>
  <rfmt sheetId="7" sqref="H49" start="0" length="0">
    <dxf>
      <font>
        <color auto="1"/>
      </font>
    </dxf>
  </rfmt>
  <rfmt sheetId="7" sqref="H50" start="0" length="0">
    <dxf>
      <font>
        <color auto="1"/>
      </font>
    </dxf>
  </rfmt>
  <rfmt sheetId="7" sqref="H51" start="0" length="0">
    <dxf>
      <font>
        <color auto="1"/>
      </font>
    </dxf>
  </rfmt>
  <rfmt sheetId="7" sqref="H52" start="0" length="0">
    <dxf>
      <font>
        <color auto="1"/>
      </font>
    </dxf>
  </rfmt>
  <rfmt sheetId="7" sqref="H53" start="0" length="0">
    <dxf>
      <font>
        <color auto="1"/>
      </font>
    </dxf>
  </rfmt>
  <rfmt sheetId="7" sqref="H54" start="0" length="0">
    <dxf>
      <font>
        <color auto="1"/>
      </font>
    </dxf>
  </rfmt>
  <rfmt sheetId="7" sqref="H55" start="0" length="0">
    <dxf>
      <font>
        <color auto="1"/>
      </font>
    </dxf>
  </rfmt>
  <rfmt sheetId="7" sqref="H56" start="0" length="0">
    <dxf>
      <font>
        <color auto="1"/>
      </font>
    </dxf>
  </rfmt>
  <rfmt sheetId="7" sqref="H57" start="0" length="0">
    <dxf>
      <font>
        <color auto="1"/>
      </font>
    </dxf>
  </rfmt>
  <rfmt sheetId="7" sqref="H58" start="0" length="0">
    <dxf>
      <font>
        <color auto="1"/>
      </font>
    </dxf>
  </rfmt>
  <rfmt sheetId="7" sqref="H59" start="0" length="0">
    <dxf>
      <font>
        <color auto="1"/>
      </font>
    </dxf>
  </rfmt>
  <rfmt sheetId="7" sqref="H60" start="0" length="0">
    <dxf>
      <font>
        <color auto="1"/>
      </font>
    </dxf>
  </rfmt>
  <rfmt sheetId="7" sqref="H61" start="0" length="0">
    <dxf>
      <font>
        <color auto="1"/>
      </font>
    </dxf>
  </rfmt>
  <rfmt sheetId="7" sqref="H62" start="0" length="0">
    <dxf>
      <font>
        <color auto="1"/>
      </font>
    </dxf>
  </rfmt>
  <rfmt sheetId="7" sqref="H63" start="0" length="0">
    <dxf>
      <font>
        <color auto="1"/>
      </font>
    </dxf>
  </rfmt>
  <rfmt sheetId="7" sqref="H64" start="0" length="0">
    <dxf>
      <font>
        <color auto="1"/>
      </font>
    </dxf>
  </rfmt>
  <rfmt sheetId="7" sqref="H65" start="0" length="0">
    <dxf>
      <font>
        <color auto="1"/>
      </font>
    </dxf>
  </rfmt>
  <rfmt sheetId="7" sqref="H66" start="0" length="0">
    <dxf>
      <font>
        <color auto="1"/>
      </font>
    </dxf>
  </rfmt>
  <rfmt sheetId="7" sqref="H67" start="0" length="0">
    <dxf>
      <font>
        <color auto="1"/>
      </font>
    </dxf>
  </rfmt>
  <rcc rId="8659" sId="7" odxf="1" dxf="1" numFmtId="4">
    <oc r="H68">
      <v>36</v>
    </oc>
    <nc r="H68">
      <v>35</v>
    </nc>
    <odxf>
      <font>
        <color rgb="FFFF0000"/>
      </font>
    </odxf>
    <ndxf>
      <font>
        <color auto="1"/>
      </font>
    </ndxf>
  </rcc>
  <rfmt sheetId="7" sqref="H69" start="0" length="0">
    <dxf>
      <font>
        <color auto="1"/>
      </font>
    </dxf>
  </rfmt>
  <rcc rId="8660" sId="7" odxf="1" dxf="1" numFmtId="4">
    <oc r="H70">
      <v>6</v>
    </oc>
    <nc r="H70">
      <v>5</v>
    </nc>
    <odxf>
      <font>
        <color rgb="FFFF0000"/>
      </font>
    </odxf>
    <ndxf>
      <font>
        <color auto="1"/>
      </font>
    </ndxf>
  </rcc>
  <rcc rId="8661" sId="7" odxf="1" dxf="1" numFmtId="4">
    <oc r="H71">
      <v>2</v>
    </oc>
    <nc r="H71">
      <v>1</v>
    </nc>
    <odxf>
      <font>
        <color rgb="FFFF0000"/>
      </font>
    </odxf>
    <ndxf>
      <font>
        <color auto="1"/>
      </font>
    </ndxf>
  </rcc>
  <rfmt sheetId="7" sqref="H72" start="0" length="0">
    <dxf>
      <font>
        <color auto="1"/>
      </font>
    </dxf>
  </rfmt>
  <rfmt sheetId="7" sqref="H73" start="0" length="0">
    <dxf>
      <font>
        <color auto="1"/>
      </font>
    </dxf>
  </rfmt>
  <rcc rId="8662" sId="7" odxf="1" dxf="1">
    <oc r="H74">
      <v>8.0299999999999994</v>
    </oc>
    <nc r="H74">
      <v>8.0399999999999991</v>
    </nc>
    <odxf>
      <font>
        <color rgb="FFFF0000"/>
      </font>
    </odxf>
    <ndxf>
      <font>
        <color auto="1"/>
      </font>
    </ndxf>
  </rcc>
  <rfmt sheetId="7" sqref="H3:H4" start="0" length="2147483647">
    <dxf>
      <font>
        <color auto="1"/>
      </font>
    </dxf>
  </rfmt>
  <rfmt sheetId="6" sqref="G3:G4" start="0" length="2147483647">
    <dxf>
      <font>
        <color auto="1"/>
      </font>
    </dxf>
  </rfmt>
  <rcc rId="8663" sId="3" numFmtId="4">
    <oc r="C15">
      <v>3.5</v>
    </oc>
    <nc r="C15">
      <v>3.49</v>
    </nc>
  </rcc>
  <rcc rId="8664" sId="3" numFmtId="4">
    <oc r="C33">
      <v>3.82</v>
    </oc>
    <nc r="C33">
      <v>3.81</v>
    </nc>
  </rcc>
  <rcc rId="8665" sId="3" numFmtId="4">
    <oc r="E5">
      <v>3.58</v>
    </oc>
    <nc r="E5">
      <v>3.57</v>
    </nc>
  </rcc>
  <rcc rId="8666" sId="3" numFmtId="4">
    <oc r="E23">
      <v>3.04</v>
    </oc>
    <nc r="E23">
      <v>3.03</v>
    </nc>
  </rcc>
  <rcc rId="8667" sId="3" numFmtId="4">
    <oc r="E31">
      <v>3.93</v>
    </oc>
    <nc r="E31">
      <v>3.92</v>
    </nc>
  </rcc>
  <rcc rId="8668" sId="3" numFmtId="4">
    <oc r="E43">
      <v>3.82</v>
    </oc>
    <nc r="E43">
      <v>3.81</v>
    </nc>
  </rcc>
  <rcc rId="8669" sId="3" numFmtId="4">
    <oc r="F53">
      <v>4.1900000000000004</v>
    </oc>
    <nc r="F53">
      <v>4.2</v>
    </nc>
  </rcc>
  <rcc rId="8670" sId="3" numFmtId="4">
    <oc r="G41">
      <v>3.54</v>
    </oc>
    <nc r="G41">
      <v>3.55</v>
    </nc>
  </rcc>
  <rcc rId="8671" sId="3" numFmtId="4">
    <oc r="H42">
      <v>3.51</v>
    </oc>
    <nc r="H42">
      <v>3.59</v>
    </nc>
  </rcc>
  <rcc rId="8672" sId="3" numFmtId="4">
    <oc r="H43">
      <v>3.59</v>
    </oc>
    <nc r="H43">
      <v>3.78</v>
    </nc>
  </rcc>
  <rcc rId="8673" sId="3" numFmtId="4">
    <oc r="H44">
      <v>3.78</v>
    </oc>
    <nc r="H44">
      <v>3.81</v>
    </nc>
  </rcc>
  <rcc rId="8674" sId="3" numFmtId="4">
    <oc r="H45">
      <v>3.81</v>
    </oc>
    <nc r="H45">
      <v>3.79</v>
    </nc>
  </rcc>
  <rcc rId="8675" sId="3" numFmtId="4">
    <oc r="H46">
      <v>3.79</v>
    </oc>
    <nc r="H46">
      <v>3.72</v>
    </nc>
  </rcc>
  <rcc rId="8676" sId="3" numFmtId="4">
    <oc r="J16">
      <v>4.0199999999999996</v>
    </oc>
    <nc r="J16">
      <v>4.05</v>
    </nc>
  </rcc>
  <rcc rId="8677" sId="3" numFmtId="4">
    <oc r="J31">
      <v>3.87</v>
    </oc>
    <nc r="J31">
      <v>3.86</v>
    </nc>
  </rcc>
  <rcc rId="8678" sId="3" numFmtId="4">
    <oc r="J37">
      <v>3.96</v>
    </oc>
    <nc r="J37">
      <v>3.97</v>
    </nc>
  </rcc>
  <rcc rId="8679" sId="7" numFmtId="4">
    <oc r="C43">
      <v>3.89</v>
    </oc>
    <nc r="C43">
      <v>3.9</v>
    </nc>
  </rcc>
  <rcc rId="8680" sId="7" numFmtId="4">
    <oc r="C52">
      <v>3.81</v>
    </oc>
    <nc r="C52">
      <v>3.82</v>
    </nc>
  </rcc>
  <rcc rId="8681" sId="7" numFmtId="4">
    <oc r="D18">
      <v>3.98</v>
    </oc>
    <nc r="D18">
      <v>3.99</v>
    </nc>
  </rcc>
  <rcc rId="8682" sId="7" numFmtId="4">
    <oc r="D52">
      <v>3.66</v>
    </oc>
    <nc r="D52">
      <v>3.67</v>
    </nc>
  </rcc>
  <rcc rId="8683" sId="7" numFmtId="4">
    <oc r="E6">
      <v>4</v>
    </oc>
    <nc r="E6">
      <v>4.01</v>
    </nc>
  </rcc>
  <rcc rId="8684" sId="7" numFmtId="4">
    <oc r="E53">
      <v>4.18</v>
    </oc>
    <nc r="E53">
      <v>4.1900000000000004</v>
    </nc>
  </rcc>
  <rcc rId="8685" sId="7" numFmtId="4">
    <oc r="G11">
      <v>3.11</v>
    </oc>
    <nc r="G11">
      <v>3.1</v>
    </nc>
  </rcc>
  <rcc rId="8686" sId="7" numFmtId="4">
    <oc r="G16">
      <v>3.97</v>
    </oc>
    <nc r="G16">
      <v>3.96</v>
    </nc>
  </rcc>
  <rcc rId="8687" sId="7" numFmtId="4">
    <oc r="G20">
      <v>3.76</v>
    </oc>
    <nc r="G20">
      <v>3.75</v>
    </nc>
  </rcc>
  <rcc rId="8688" sId="7" numFmtId="4">
    <oc r="G21">
      <v>3</v>
    </oc>
    <nc r="G21">
      <v>2.99</v>
    </nc>
  </rcc>
  <rcc rId="8689" sId="7" numFmtId="4">
    <oc r="G23">
      <v>2.97</v>
    </oc>
    <nc r="G23">
      <v>2.96</v>
    </nc>
  </rcc>
  <rcc rId="8690" sId="7" numFmtId="4">
    <oc r="G27">
      <v>3.95</v>
    </oc>
    <nc r="G27">
      <v>3.94</v>
    </nc>
  </rcc>
  <rcc rId="8691" sId="7" numFmtId="4">
    <oc r="G49">
      <v>3.58</v>
    </oc>
    <nc r="G49">
      <v>3.59</v>
    </nc>
  </rcc>
  <rcc rId="8692" sId="7" numFmtId="4">
    <oc r="G52">
      <v>3.52</v>
    </oc>
    <nc r="G52">
      <v>3.51</v>
    </nc>
  </rcc>
  <rcv guid="{F644A68D-A30A-4E49-B303-10CA1BF516F7}" action="delete"/>
  <rdn rId="0" localSheetId="1" customView="1" name="Z_F644A68D_A30A_4E49_B303_10CA1BF516F7_.wvu.PrintArea" hidden="1" oldHidden="1">
    <formula>Sisältö!$A$1:$C$43</formula>
    <oldFormula>Sisältö!$A$1:$C$43</oldFormula>
  </rdn>
  <rdn rId="0" localSheetId="3" customView="1" name="Z_F644A68D_A30A_4E49_B303_10CA1BF516F7_.wvu.PrintArea" hidden="1" oldHidden="1">
    <formula>'Sukupuoli Ikä Vakinaisuus 2024'!$A$1:$L$77</formula>
    <oldFormula>'Sukupuoli Ikä Vakinaisuus 2024'!$A$1:$L$77</oldFormula>
  </rdn>
  <rdn rId="0" localSheetId="3" customView="1" name="Z_F644A68D_A30A_4E49_B303_10CA1BF516F7_.wvu.PrintTitles" hidden="1" oldHidden="1">
    <formula>'Sukupuoli Ikä Vakinaisuus 2024'!$1:$4</formula>
    <oldFormula>'Sukupuoli Ikä Vakinaisuus 2024'!$1:$4</oldFormula>
  </rdn>
  <rdn rId="0" localSheetId="4" customView="1" name="Z_F644A68D_A30A_4E49_B303_10CA1BF516F7_.wvu.PrintArea" hidden="1" oldHidden="1">
    <formula>'Hallinnonala 2024'!$A$1:$I$78</formula>
    <oldFormula>'Hallinnonala 2024'!$A$1:$I$78</oldFormula>
  </rdn>
  <rdn rId="0" localSheetId="4" customView="1" name="Z_F644A68D_A30A_4E49_B303_10CA1BF516F7_.wvu.PrintTitles" hidden="1" oldHidden="1">
    <formula>'Hallinnonala 2024'!$1:$4</formula>
    <oldFormula>'Hallinnonala 2024'!$1:$4</oldFormula>
  </rdn>
  <rdn rId="0" localSheetId="5" customView="1" name="Z_F644A68D_A30A_4E49_B303_10CA1BF516F7_.wvu.PrintArea" hidden="1" oldHidden="1">
    <formula>'Virastotyyppi 2024'!$A$1:$G$77</formula>
    <oldFormula>'Virastotyyppi 2024'!$A$1:$G$77</oldFormula>
  </rdn>
  <rdn rId="0" localSheetId="5" customView="1" name="Z_F644A68D_A30A_4E49_B303_10CA1BF516F7_.wvu.PrintTitles" hidden="1" oldHidden="1">
    <formula>'Virastotyyppi 2024'!$1:$4</formula>
    <oldFormula>'Virastotyyppi 2024'!$1:$4</oldFormula>
  </rdn>
  <rdn rId="0" localSheetId="6" customView="1" name="Z_F644A68D_A30A_4E49_B303_10CA1BF516F7_.wvu.PrintArea" hidden="1" oldHidden="1">
    <formula>'Henkilöstöryhmä 2024'!$A$1:$H$78</formula>
    <oldFormula>'Henkilöstöryhmä 2024'!$A$1:$H$78</oldFormula>
  </rdn>
  <rdn rId="0" localSheetId="7" customView="1" name="Z_F644A68D_A30A_4E49_B303_10CA1BF516F7_.wvu.PrintArea" hidden="1" oldHidden="1">
    <formula>'Koulutus 2024'!$A$1:$I$78</formula>
    <oldFormula>'Koulutus 2024'!$A$1:$I$78</oldFormula>
  </rdn>
  <rdn rId="0" localSheetId="7" customView="1" name="Z_F644A68D_A30A_4E49_B303_10CA1BF516F7_.wvu.PrintTitles" hidden="1" oldHidden="1">
    <formula>'Koulutus 2024'!$1:$4</formula>
    <oldFormula>'Koulutus 2024'!$1:$4</oldFormula>
  </rdn>
  <rcv guid="{F644A68D-A30A-4E49-B303-10CA1BF516F7}"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703" sId="6" numFmtId="4">
    <oc r="C29">
      <v>4.1500000000000004</v>
    </oc>
    <nc r="C29">
      <v>4.33</v>
    </nc>
  </rcc>
  <rcc rId="8704" sId="6" numFmtId="4">
    <oc r="C30">
      <v>4.33</v>
    </oc>
    <nc r="C30">
      <v>3.76</v>
    </nc>
  </rcc>
  <rcc rId="8705" sId="6" numFmtId="4">
    <oc r="C31">
      <v>3.76</v>
    </oc>
    <nc r="C31">
      <v>4.51</v>
    </nc>
  </rcc>
  <rcc rId="8706" sId="6" numFmtId="4">
    <oc r="D41">
      <v>4.01</v>
    </oc>
    <nc r="D41">
      <v>4.0199999999999996</v>
    </nc>
  </rcc>
  <rcc rId="8707" sId="6" numFmtId="4">
    <oc r="D51">
      <v>4.18</v>
    </oc>
    <nc r="D51">
      <v>4.1900000000000004</v>
    </nc>
  </rcc>
  <rcc rId="8708" sId="6" numFmtId="4">
    <oc r="E39">
      <v>3.77</v>
    </oc>
    <nc r="E39">
      <v>3.78</v>
    </nc>
  </rcc>
  <rcc rId="8709" sId="6" numFmtId="4">
    <oc r="E41">
      <v>3.55</v>
    </oc>
    <nc r="E41">
      <v>3.56</v>
    </nc>
  </rcc>
  <rcc rId="8710" sId="6" numFmtId="4">
    <oc r="E55">
      <v>3.47</v>
    </oc>
    <nc r="E55">
      <v>3.48</v>
    </nc>
  </rcc>
  <rcc rId="8711" sId="6" numFmtId="4">
    <oc r="F18">
      <v>3.87</v>
    </oc>
    <nc r="F18">
      <v>3.86</v>
    </nc>
  </rcc>
  <rcc rId="8712" sId="6" numFmtId="4">
    <oc r="F24">
      <v>2.6</v>
    </oc>
    <nc r="F24">
      <v>2.61</v>
    </nc>
  </rcc>
  <rcc rId="8713" sId="6" numFmtId="4">
    <oc r="F35">
      <v>3.98</v>
    </oc>
    <nc r="F35">
      <v>3.97</v>
    </nc>
  </rcc>
  <rcc rId="8714" sId="6" numFmtId="4">
    <oc r="F40">
      <v>4.18</v>
    </oc>
    <nc r="F40">
      <v>4.17</v>
    </nc>
  </rcc>
  <rfmt sheetId="3" sqref="C57:K74" start="0" length="2147483647">
    <dxf>
      <font>
        <color rgb="FFFF0000"/>
      </font>
    </dxf>
  </rfmt>
  <rfmt sheetId="6" sqref="C57:F74" start="0" length="2147483647">
    <dxf>
      <font>
        <color rgb="FFFF0000"/>
      </font>
    </dxf>
  </rfmt>
  <rfmt sheetId="7" sqref="C57:G74" start="0" length="2147483647">
    <dxf>
      <font>
        <color rgb="FFFF0000"/>
      </font>
    </dxf>
  </rfmt>
  <rcc rId="8715" sId="3" numFmtId="4">
    <oc r="C58">
      <v>4.26</v>
    </oc>
    <nc r="C58">
      <v>4.25</v>
    </nc>
  </rcc>
  <rfmt sheetId="3" sqref="C57:D65" start="0" length="2147483647">
    <dxf>
      <font>
        <color auto="1"/>
      </font>
    </dxf>
  </rfmt>
  <rfmt sheetId="3" sqref="C66:D67" start="0" length="2147483647">
    <dxf>
      <font>
        <color auto="1"/>
      </font>
    </dxf>
  </rfmt>
  <rfmt sheetId="3" sqref="E57:I57" start="0" length="2147483647">
    <dxf>
      <font>
        <color auto="1"/>
      </font>
    </dxf>
  </rfmt>
  <rfmt sheetId="3" sqref="E58:I58" start="0" length="2147483647">
    <dxf>
      <font>
        <color auto="1"/>
      </font>
    </dxf>
  </rfmt>
  <rfmt sheetId="3" sqref="E59:I59" start="0" length="2147483647">
    <dxf>
      <font>
        <color auto="1"/>
      </font>
    </dxf>
  </rfmt>
  <rfmt sheetId="3" sqref="E60:I60" start="0" length="2147483647">
    <dxf>
      <font>
        <color auto="1"/>
      </font>
    </dxf>
  </rfmt>
  <rfmt sheetId="3" sqref="E61:I61" start="0" length="2147483647">
    <dxf>
      <font>
        <color auto="1"/>
      </font>
    </dxf>
  </rfmt>
  <rfmt sheetId="3" sqref="E62:I62" start="0" length="2147483647">
    <dxf>
      <font>
        <color auto="1"/>
      </font>
    </dxf>
  </rfmt>
  <rfmt sheetId="3" sqref="E63:I63" start="0" length="2147483647">
    <dxf>
      <font>
        <color auto="1"/>
      </font>
    </dxf>
  </rfmt>
  <rfmt sheetId="3" sqref="E64:I64" start="0" length="2147483647">
    <dxf>
      <font>
        <color auto="1"/>
      </font>
    </dxf>
  </rfmt>
  <rfmt sheetId="3" sqref="E65:I65" start="0" length="2147483647">
    <dxf>
      <font>
        <color auto="1"/>
      </font>
    </dxf>
  </rfmt>
  <rfmt sheetId="3" sqref="E66:I66" start="0" length="2147483647">
    <dxf>
      <font>
        <color auto="1"/>
      </font>
    </dxf>
  </rfmt>
  <rfmt sheetId="3" sqref="E67:I67" start="0" length="2147483647">
    <dxf>
      <font>
        <color auto="1"/>
      </font>
    </dxf>
  </rfmt>
  <rfmt sheetId="3" sqref="J57:K65" start="0" length="2147483647">
    <dxf>
      <font>
        <color auto="1"/>
      </font>
    </dxf>
  </rfmt>
  <rfmt sheetId="3" sqref="J66:K67" start="0" length="2147483647">
    <dxf>
      <font>
        <color auto="1"/>
      </font>
    </dxf>
  </rfmt>
  <rcc rId="8716" sId="6" numFmtId="4">
    <oc r="D57">
      <v>4.4000000000000004</v>
    </oc>
    <nc r="D57">
      <v>4.41</v>
    </nc>
  </rcc>
  <rfmt sheetId="6" sqref="C57:F62" start="0" length="2147483647">
    <dxf>
      <font>
        <color auto="1"/>
      </font>
    </dxf>
  </rfmt>
  <rfmt sheetId="6" sqref="C63:F64" start="0" length="2147483647">
    <dxf>
      <font>
        <color auto="1"/>
      </font>
    </dxf>
  </rfmt>
  <rfmt sheetId="6" sqref="C65:F65" start="0" length="2147483647">
    <dxf>
      <font>
        <color auto="1"/>
      </font>
    </dxf>
  </rfmt>
  <rcc rId="8717" sId="7" numFmtId="4">
    <oc r="G61">
      <v>3</v>
    </oc>
    <nc r="G61">
      <v>2.99</v>
    </nc>
  </rcc>
  <rfmt sheetId="7" sqref="C57:G65" start="0" length="2147483647">
    <dxf>
      <font>
        <color auto="1"/>
      </font>
    </dxf>
  </rfmt>
  <rcc rId="8718" sId="7" numFmtId="4">
    <oc r="D66">
      <v>3.7</v>
    </oc>
    <nc r="D66">
      <v>3.69</v>
    </nc>
  </rcc>
  <rcc rId="8719" sId="7" numFmtId="4">
    <oc r="G67">
      <v>3.74</v>
    </oc>
    <nc r="G67">
      <v>3.73</v>
    </nc>
  </rcc>
  <rfmt sheetId="7" sqref="C66:G67" start="0" length="2147483647">
    <dxf>
      <font>
        <color auto="1"/>
      </font>
    </dxf>
  </rfmt>
  <rfmt sheetId="3" sqref="C68:D68" start="0" length="2147483647">
    <dxf>
      <font>
        <color auto="1"/>
      </font>
    </dxf>
  </rfmt>
  <rfmt sheetId="3" sqref="C69:D69" start="0" length="2147483647">
    <dxf>
      <font>
        <color auto="1"/>
      </font>
    </dxf>
  </rfmt>
  <rfmt sheetId="3" sqref="C71:D71" start="0" length="2147483647">
    <dxf>
      <font>
        <color auto="1"/>
      </font>
    </dxf>
  </rfmt>
  <rfmt sheetId="3" sqref="C70:D70" start="0" length="2147483647">
    <dxf>
      <font>
        <color auto="1"/>
      </font>
    </dxf>
  </rfmt>
  <rfmt sheetId="3" sqref="C72:D72" start="0" length="2147483647">
    <dxf>
      <font>
        <color auto="1"/>
      </font>
    </dxf>
  </rfmt>
  <rcc rId="8720" sId="3" numFmtId="4">
    <oc r="D73">
      <v>7</v>
    </oc>
    <nc r="D73">
      <v>6</v>
    </nc>
  </rcc>
  <rfmt sheetId="3" sqref="C73:D73" start="0" length="2147483647">
    <dxf>
      <font>
        <color auto="1"/>
      </font>
    </dxf>
  </rfmt>
  <rfmt sheetId="3" sqref="C74:D74" start="0" length="2147483647">
    <dxf>
      <font>
        <color auto="1"/>
      </font>
    </dxf>
  </rfmt>
  <rfmt sheetId="3" sqref="E68:I68" start="0" length="2147483647">
    <dxf>
      <font>
        <color auto="1"/>
      </font>
    </dxf>
  </rfmt>
  <rfmt sheetId="3" sqref="E69:I69" start="0" length="2147483647">
    <dxf>
      <font>
        <color auto="1"/>
      </font>
    </dxf>
  </rfmt>
  <rfmt sheetId="3" sqref="E70:I70" start="0" length="2147483647">
    <dxf>
      <font>
        <color auto="1"/>
      </font>
    </dxf>
  </rfmt>
  <rfmt sheetId="3" sqref="E71:I71" start="0" length="2147483647">
    <dxf>
      <font>
        <color auto="1"/>
      </font>
    </dxf>
  </rfmt>
  <rfmt sheetId="3" sqref="E72:I72" start="0" length="2147483647">
    <dxf>
      <font>
        <color auto="1"/>
      </font>
    </dxf>
  </rfmt>
  <rfmt sheetId="3" sqref="E73:I73" start="0" length="2147483647">
    <dxf>
      <font>
        <color auto="1"/>
      </font>
    </dxf>
  </rfmt>
  <rfmt sheetId="3" sqref="E74:I74" start="0" length="2147483647">
    <dxf>
      <font>
        <color auto="1"/>
      </font>
    </dxf>
  </rfmt>
  <rfmt sheetId="3" sqref="J68:K68" start="0" length="2147483647">
    <dxf>
      <font>
        <color auto="1"/>
      </font>
    </dxf>
  </rfmt>
  <rfmt sheetId="3" sqref="J69:K69" start="0" length="2147483647">
    <dxf>
      <font>
        <color auto="1"/>
      </font>
    </dxf>
  </rfmt>
  <rfmt sheetId="3" sqref="J74:K74" start="0" length="2147483647">
    <dxf>
      <font>
        <color auto="1"/>
      </font>
    </dxf>
  </rfmt>
  <rfmt sheetId="3" sqref="J70:K70" start="0" length="2147483647">
    <dxf>
      <font>
        <color auto="1"/>
      </font>
    </dxf>
  </rfmt>
  <rfmt sheetId="3" sqref="J71:K73" start="0" length="2147483647">
    <dxf>
      <font>
        <color auto="1"/>
      </font>
    </dxf>
  </rfmt>
  <rfmt sheetId="6" sqref="C66:F66" start="0" length="2147483647">
    <dxf>
      <font>
        <color auto="1"/>
      </font>
    </dxf>
  </rfmt>
  <rfmt sheetId="6" sqref="C67:F67" start="0" length="2147483647">
    <dxf>
      <font>
        <color auto="1"/>
      </font>
    </dxf>
  </rfmt>
  <rfmt sheetId="6" sqref="C68:F68" start="0" length="2147483647">
    <dxf>
      <font>
        <color auto="1"/>
      </font>
    </dxf>
  </rfmt>
  <rfmt sheetId="6" sqref="C69:F69" start="0" length="2147483647">
    <dxf>
      <font>
        <color auto="1"/>
      </font>
    </dxf>
  </rfmt>
  <rfmt sheetId="6" sqref="C70:F70" start="0" length="2147483647">
    <dxf>
      <font>
        <color auto="1"/>
      </font>
    </dxf>
  </rfmt>
  <rfmt sheetId="6" sqref="C71:F71" start="0" length="2147483647">
    <dxf>
      <font>
        <color auto="1"/>
      </font>
    </dxf>
  </rfmt>
  <rfmt sheetId="6" sqref="C72:F72" start="0" length="2147483647">
    <dxf>
      <font>
        <color auto="1"/>
      </font>
    </dxf>
  </rfmt>
  <rfmt sheetId="6" sqref="C73:F73" start="0" length="2147483647">
    <dxf>
      <font>
        <color auto="1"/>
      </font>
    </dxf>
  </rfmt>
  <rfmt sheetId="6" sqref="C74:F74" start="0" length="2147483647">
    <dxf>
      <font>
        <color auto="1"/>
      </font>
    </dxf>
  </rfmt>
  <rfmt sheetId="7" sqref="C68:G68" start="0" length="2147483647">
    <dxf>
      <font>
        <color auto="1"/>
      </font>
    </dxf>
  </rfmt>
  <rfmt sheetId="7" sqref="C69:G69" start="0" length="2147483647">
    <dxf>
      <font>
        <color auto="1"/>
      </font>
    </dxf>
  </rfmt>
  <rfmt sheetId="7" sqref="E70:G70 C70 D70" start="0" length="2147483647">
    <dxf>
      <font>
        <color auto="1"/>
      </font>
    </dxf>
  </rfmt>
  <rfmt sheetId="7" sqref="C74:G74" start="0" length="2147483647">
    <dxf>
      <font>
        <color auto="1"/>
      </font>
    </dxf>
  </rfmt>
  <rfmt sheetId="7" sqref="C73:G73" start="0" length="2147483647">
    <dxf>
      <font>
        <color auto="1"/>
      </font>
    </dxf>
  </rfmt>
  <rfmt sheetId="7" sqref="C72:G72" start="0" length="2147483647">
    <dxf>
      <font>
        <color auto="1"/>
      </font>
    </dxf>
  </rfmt>
  <rfmt sheetId="7" sqref="C71:G71" start="0" length="2147483647">
    <dxf>
      <font>
        <color auto="1"/>
      </font>
    </dxf>
  </rfmt>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8734" sId="2" ref="A71:XFD71" action="deleteRow">
    <rfmt sheetId="2" xfDxf="1" sqref="A71:XFD71" start="0" length="0"/>
    <rcc rId="0" sId="2" dxf="1">
      <nc r="A71" t="inlineStr">
        <is>
          <t>M5.1</t>
        </is>
      </nc>
      <ndxf>
        <border outline="0">
          <left style="thin">
            <color indexed="64"/>
          </left>
        </border>
      </ndxf>
    </rcc>
    <rcc rId="0" sId="2" dxf="1">
      <nc r="B71" t="inlineStr">
        <is>
          <t>Onko tällaisia tapauksia ollut viimeksi kuluneiden 12 kk aikana? %</t>
        </is>
      </nc>
      <ndxf/>
    </rcc>
    <rfmt sheetId="2" sqref="C71" start="0" length="0">
      <dxf>
        <numFmt numFmtId="2" formatCode="0.00"/>
        <alignment horizontal="center" vertical="top"/>
        <border outline="0">
          <left style="thin">
            <color auto="1"/>
          </left>
          <right style="thin">
            <color auto="1"/>
          </right>
        </border>
      </dxf>
    </rfmt>
    <rfmt sheetId="2" sqref="D71" start="0" length="0">
      <dxf>
        <numFmt numFmtId="2" formatCode="0.00"/>
        <alignment horizontal="center" vertical="top"/>
        <border outline="0">
          <left style="thin">
            <color auto="1"/>
          </left>
          <right style="thin">
            <color auto="1"/>
          </right>
        </border>
      </dxf>
    </rfmt>
    <rfmt sheetId="2" sqref="E71" start="0" length="0">
      <dxf>
        <numFmt numFmtId="1" formatCode="0"/>
        <border outline="0">
          <left style="thin">
            <color auto="1"/>
          </left>
          <right style="thin">
            <color auto="1"/>
          </right>
        </border>
      </dxf>
    </rfmt>
    <rfmt sheetId="2" sqref="F71" start="0" length="0">
      <dxf>
        <numFmt numFmtId="1" formatCode="0"/>
        <border outline="0">
          <left style="thin">
            <color auto="1"/>
          </left>
          <right style="thin">
            <color auto="1"/>
          </right>
        </border>
      </dxf>
    </rfmt>
    <rfmt sheetId="2" sqref="G71" start="0" length="0">
      <dxf>
        <numFmt numFmtId="1" formatCode="0"/>
        <border outline="0">
          <left style="thin">
            <color indexed="64"/>
          </left>
        </border>
      </dxf>
    </rfmt>
    <rcc rId="0" sId="2" dxf="1" numFmtId="4">
      <nc r="H71">
        <v>39.999999999999993</v>
      </nc>
      <ndxf>
        <numFmt numFmtId="1" formatCode="0"/>
        <border outline="0">
          <left style="thin">
            <color auto="1"/>
          </left>
          <right style="thin">
            <color auto="1"/>
          </right>
        </border>
      </ndxf>
    </rcc>
    <rcc rId="0" sId="2" dxf="1" numFmtId="4">
      <nc r="I71">
        <v>36</v>
      </nc>
      <ndxf>
        <numFmt numFmtId="1" formatCode="0"/>
        <border outline="0">
          <left style="thin">
            <color auto="1"/>
          </left>
          <right style="thin">
            <color auto="1"/>
          </right>
        </border>
      </ndxf>
    </rcc>
    <rfmt sheetId="2" sqref="J71" start="0" length="0">
      <dxf>
        <font>
          <sz val="11"/>
          <color rgb="FFFF0000"/>
          <name val="Arial"/>
          <family val="2"/>
          <scheme val="minor"/>
        </font>
        <numFmt numFmtId="2" formatCode="0.00"/>
        <fill>
          <patternFill patternType="solid">
            <bgColor theme="4" tint="0.79998168889431442"/>
          </patternFill>
        </fill>
        <border outline="0">
          <left style="thin">
            <color auto="1"/>
          </left>
          <right style="thin">
            <color auto="1"/>
          </right>
        </border>
      </dxf>
    </rfmt>
    <rfmt sheetId="2" sqref="K71" start="0" length="0">
      <dxf>
        <font>
          <sz val="11"/>
          <color auto="1"/>
          <name val="Arial"/>
          <family val="2"/>
          <scheme val="minor"/>
        </font>
        <numFmt numFmtId="2" formatCode="0.00"/>
        <fill>
          <patternFill patternType="solid">
            <bgColor theme="4" tint="0.79998168889431442"/>
          </patternFill>
        </fill>
        <border outline="0">
          <left style="thin">
            <color auto="1"/>
          </left>
          <right style="thin">
            <color auto="1"/>
          </right>
        </border>
      </dxf>
    </rfmt>
    <rfmt sheetId="2" sqref="L71" start="0" length="0">
      <dxf>
        <numFmt numFmtId="2" formatCode="0.00"/>
        <fill>
          <patternFill patternType="solid">
            <bgColor theme="4" tint="0.79998168889431442"/>
          </patternFill>
        </fill>
        <border outline="0">
          <left style="thin">
            <color auto="1"/>
          </left>
          <right style="thin">
            <color auto="1"/>
          </right>
        </border>
      </dxf>
    </rfmt>
  </rrc>
  <rrc rId="8735" sId="2" ref="A72:XFD72" action="deleteRow">
    <rfmt sheetId="2" xfDxf="1" sqref="A72:XFD72" start="0" length="0"/>
    <rcc rId="0" sId="2" dxf="1">
      <nc r="A72" t="inlineStr">
        <is>
          <t>M6.2</t>
        </is>
      </nc>
      <ndxf>
        <border outline="0">
          <left style="thin">
            <color indexed="64"/>
          </left>
        </border>
      </ndxf>
    </rcc>
    <rcc rId="0" sId="2" dxf="1">
      <nc r="B72" t="inlineStr">
        <is>
          <t>Onko häirintää ollut viimeksi kuluneiden 12 kk aikana? %</t>
        </is>
      </nc>
      <ndxf/>
    </rcc>
    <rfmt sheetId="2" sqref="C72" start="0" length="0">
      <dxf>
        <numFmt numFmtId="2" formatCode="0.00"/>
        <alignment horizontal="center" vertical="top"/>
        <border outline="0">
          <left style="thin">
            <color auto="1"/>
          </left>
          <right style="thin">
            <color auto="1"/>
          </right>
        </border>
      </dxf>
    </rfmt>
    <rfmt sheetId="2" sqref="D72" start="0" length="0">
      <dxf>
        <numFmt numFmtId="2" formatCode="0.00"/>
        <alignment horizontal="center" vertical="top"/>
        <border outline="0">
          <left style="thin">
            <color auto="1"/>
          </left>
          <right style="thin">
            <color auto="1"/>
          </right>
        </border>
      </dxf>
    </rfmt>
    <rfmt sheetId="2" sqref="E72" start="0" length="0">
      <dxf>
        <numFmt numFmtId="1" formatCode="0"/>
        <border outline="0">
          <left style="thin">
            <color auto="1"/>
          </left>
          <right style="thin">
            <color auto="1"/>
          </right>
        </border>
      </dxf>
    </rfmt>
    <rfmt sheetId="2" sqref="F72" start="0" length="0">
      <dxf>
        <numFmt numFmtId="1" formatCode="0"/>
        <border outline="0">
          <left style="thin">
            <color auto="1"/>
          </left>
          <right style="thin">
            <color auto="1"/>
          </right>
        </border>
      </dxf>
    </rfmt>
    <rfmt sheetId="2" sqref="G72" start="0" length="0">
      <dxf>
        <numFmt numFmtId="1" formatCode="0"/>
        <border outline="0">
          <left style="thin">
            <color indexed="64"/>
          </left>
        </border>
      </dxf>
    </rfmt>
    <rcc rId="0" sId="2" dxf="1" numFmtId="4">
      <nc r="H72">
        <v>28.000000000000004</v>
      </nc>
      <ndxf>
        <numFmt numFmtId="1" formatCode="0"/>
        <border outline="0">
          <left style="thin">
            <color auto="1"/>
          </left>
          <right style="thin">
            <color auto="1"/>
          </right>
        </border>
      </ndxf>
    </rcc>
    <rcc rId="0" sId="2" dxf="1" numFmtId="4">
      <nc r="I72">
        <v>37</v>
      </nc>
      <ndxf>
        <numFmt numFmtId="1" formatCode="0"/>
        <border outline="0">
          <left style="thin">
            <color auto="1"/>
          </left>
          <right style="thin">
            <color auto="1"/>
          </right>
        </border>
      </ndxf>
    </rcc>
    <rfmt sheetId="2" sqref="J72" start="0" length="0">
      <dxf>
        <font>
          <sz val="11"/>
          <color rgb="FFFF0000"/>
          <name val="Arial"/>
          <family val="2"/>
          <scheme val="minor"/>
        </font>
        <numFmt numFmtId="2" formatCode="0.00"/>
        <fill>
          <patternFill patternType="solid">
            <bgColor theme="4" tint="0.79998168889431442"/>
          </patternFill>
        </fill>
        <border outline="0">
          <left style="thin">
            <color auto="1"/>
          </left>
          <right style="thin">
            <color auto="1"/>
          </right>
        </border>
      </dxf>
    </rfmt>
    <rfmt sheetId="2" sqref="K72" start="0" length="0">
      <dxf>
        <font>
          <sz val="11"/>
          <color auto="1"/>
          <name val="Arial"/>
          <family val="2"/>
          <scheme val="minor"/>
        </font>
        <numFmt numFmtId="2" formatCode="0.00"/>
        <fill>
          <patternFill patternType="solid">
            <bgColor theme="4" tint="0.79998168889431442"/>
          </patternFill>
        </fill>
        <border outline="0">
          <left style="thin">
            <color auto="1"/>
          </left>
          <right style="thin">
            <color auto="1"/>
          </right>
        </border>
      </dxf>
    </rfmt>
    <rfmt sheetId="2" sqref="L72" start="0" length="0">
      <dxf>
        <numFmt numFmtId="2" formatCode="0.00"/>
        <fill>
          <patternFill patternType="solid">
            <bgColor theme="4" tint="0.79998168889431442"/>
          </patternFill>
        </fill>
        <border outline="0">
          <left style="thin">
            <color auto="1"/>
          </left>
          <right style="thin">
            <color auto="1"/>
          </right>
        </border>
      </dxf>
    </rfmt>
    <rfmt sheetId="2" sqref="N72" start="0" length="0">
      <dxf>
        <numFmt numFmtId="1" formatCode="0"/>
      </dxf>
    </rfmt>
    <rfmt sheetId="2" sqref="O72" start="0" length="0">
      <dxf>
        <numFmt numFmtId="164" formatCode="0.0"/>
      </dxf>
    </rfmt>
  </rrc>
  <rrc rId="8736" sId="2" ref="A73:XFD73" action="deleteRow">
    <rfmt sheetId="2" xfDxf="1" sqref="A73:XFD73" start="0" length="0"/>
    <rcc rId="0" sId="2" dxf="1">
      <nc r="A73" t="inlineStr">
        <is>
          <t>M7.1</t>
        </is>
      </nc>
      <ndxf>
        <border outline="0">
          <left style="thin">
            <color indexed="64"/>
          </left>
        </border>
      </ndxf>
    </rcc>
    <rcc rId="0" sId="2" dxf="1">
      <nc r="B73" t="inlineStr">
        <is>
          <t>Onko häirintää ollut viimeksi kuluneiden 12 kk aikana? %</t>
        </is>
      </nc>
      <ndxf/>
    </rcc>
    <rfmt sheetId="2" sqref="C73" start="0" length="0">
      <dxf>
        <numFmt numFmtId="2" formatCode="0.00"/>
        <alignment horizontal="center" vertical="top"/>
        <border outline="0">
          <left style="thin">
            <color auto="1"/>
          </left>
          <right style="thin">
            <color auto="1"/>
          </right>
        </border>
      </dxf>
    </rfmt>
    <rfmt sheetId="2" sqref="D73" start="0" length="0">
      <dxf>
        <numFmt numFmtId="2" formatCode="0.00"/>
        <alignment horizontal="center" vertical="top"/>
        <border outline="0">
          <left style="thin">
            <color auto="1"/>
          </left>
          <right style="thin">
            <color auto="1"/>
          </right>
        </border>
      </dxf>
    </rfmt>
    <rfmt sheetId="2" sqref="E73" start="0" length="0">
      <dxf>
        <numFmt numFmtId="1" formatCode="0"/>
        <border outline="0">
          <left style="thin">
            <color auto="1"/>
          </left>
          <right style="thin">
            <color auto="1"/>
          </right>
        </border>
      </dxf>
    </rfmt>
    <rfmt sheetId="2" sqref="F73" start="0" length="0">
      <dxf>
        <numFmt numFmtId="1" formatCode="0"/>
        <border outline="0">
          <left style="thin">
            <color auto="1"/>
          </left>
          <right style="thin">
            <color auto="1"/>
          </right>
        </border>
      </dxf>
    </rfmt>
    <rfmt sheetId="2" sqref="G73" start="0" length="0">
      <dxf>
        <numFmt numFmtId="1" formatCode="0"/>
        <border outline="0">
          <left style="thin">
            <color indexed="64"/>
          </left>
        </border>
      </dxf>
    </rfmt>
    <rcc rId="0" sId="2" dxf="1" numFmtId="4">
      <nc r="H73">
        <v>47</v>
      </nc>
      <ndxf>
        <numFmt numFmtId="1" formatCode="0"/>
        <border outline="0">
          <left style="thin">
            <color auto="1"/>
          </left>
          <right style="thin">
            <color auto="1"/>
          </right>
        </border>
      </ndxf>
    </rcc>
    <rcc rId="0" sId="2" dxf="1" numFmtId="4">
      <nc r="I73">
        <v>49</v>
      </nc>
      <ndxf>
        <numFmt numFmtId="1" formatCode="0"/>
        <border outline="0">
          <left style="thin">
            <color auto="1"/>
          </left>
          <right style="thin">
            <color auto="1"/>
          </right>
        </border>
      </ndxf>
    </rcc>
    <rfmt sheetId="2" sqref="J73" start="0" length="0">
      <dxf>
        <font>
          <sz val="11"/>
          <color rgb="FFFF0000"/>
          <name val="Arial"/>
          <family val="2"/>
          <scheme val="minor"/>
        </font>
        <numFmt numFmtId="2" formatCode="0.00"/>
        <fill>
          <patternFill patternType="solid">
            <bgColor theme="4" tint="0.79998168889431442"/>
          </patternFill>
        </fill>
        <border outline="0">
          <left style="thin">
            <color auto="1"/>
          </left>
          <right style="thin">
            <color auto="1"/>
          </right>
        </border>
      </dxf>
    </rfmt>
    <rfmt sheetId="2" sqref="K73" start="0" length="0">
      <dxf>
        <font>
          <sz val="11"/>
          <color auto="1"/>
          <name val="Arial"/>
          <family val="2"/>
          <scheme val="minor"/>
        </font>
        <numFmt numFmtId="2" formatCode="0.00"/>
        <fill>
          <patternFill patternType="solid">
            <bgColor theme="4" tint="0.79998168889431442"/>
          </patternFill>
        </fill>
        <border outline="0">
          <left style="thin">
            <color auto="1"/>
          </left>
          <right style="thin">
            <color auto="1"/>
          </right>
        </border>
      </dxf>
    </rfmt>
    <rfmt sheetId="2" sqref="L73" start="0" length="0">
      <dxf>
        <numFmt numFmtId="2" formatCode="0.00"/>
        <fill>
          <patternFill patternType="solid">
            <bgColor theme="4" tint="0.79998168889431442"/>
          </patternFill>
        </fill>
        <border outline="0">
          <left style="thin">
            <color auto="1"/>
          </left>
          <right style="thin">
            <color auto="1"/>
          </right>
        </border>
      </dxf>
    </rfmt>
  </rrc>
  <rcv guid="{9CA80D41-5476-4A5D-A7C5-6A04E1B55144}" action="delete"/>
  <rdn rId="0" localSheetId="1" customView="1" name="Z_9CA80D41_5476_4A5D_A7C5_6A04E1B55144_.wvu.PrintArea" hidden="1" oldHidden="1">
    <formula>Sisältö!$A$1:$C$43</formula>
    <oldFormula>Sisältö!$A$1:$C$43</oldFormula>
  </rdn>
  <rdn rId="0" localSheetId="3" customView="1" name="Z_9CA80D41_5476_4A5D_A7C5_6A04E1B55144_.wvu.PrintArea" hidden="1" oldHidden="1">
    <formula>'Sukupuoli Ikä Vakinaisuus 2024'!$A$1:$L$77</formula>
    <oldFormula>'Sukupuoli Ikä Vakinaisuus 2024'!$A$1:$L$77</oldFormula>
  </rdn>
  <rdn rId="0" localSheetId="3" customView="1" name="Z_9CA80D41_5476_4A5D_A7C5_6A04E1B55144_.wvu.PrintTitles" hidden="1" oldHidden="1">
    <formula>'Sukupuoli Ikä Vakinaisuus 2024'!$1:$4</formula>
    <oldFormula>'Sukupuoli Ikä Vakinaisuus 2024'!$1:$4</oldFormula>
  </rdn>
  <rdn rId="0" localSheetId="4" customView="1" name="Z_9CA80D41_5476_4A5D_A7C5_6A04E1B55144_.wvu.PrintArea" hidden="1" oldHidden="1">
    <formula>'Hallinnonala 2024'!$A$1:$I$78</formula>
    <oldFormula>'Hallinnonala 2024'!$A$1:$I$78</oldFormula>
  </rdn>
  <rdn rId="0" localSheetId="4" customView="1" name="Z_9CA80D41_5476_4A5D_A7C5_6A04E1B55144_.wvu.PrintTitles" hidden="1" oldHidden="1">
    <formula>'Hallinnonala 2024'!$1:$4</formula>
    <oldFormula>'Hallinnonala 2024'!$1:$4</oldFormula>
  </rdn>
  <rdn rId="0" localSheetId="5" customView="1" name="Z_9CA80D41_5476_4A5D_A7C5_6A04E1B55144_.wvu.PrintArea" hidden="1" oldHidden="1">
    <formula>'Virastotyyppi 2024'!$A$1:$G$77</formula>
    <oldFormula>'Virastotyyppi 2024'!$A$1:$G$77</oldFormula>
  </rdn>
  <rdn rId="0" localSheetId="5" customView="1" name="Z_9CA80D41_5476_4A5D_A7C5_6A04E1B55144_.wvu.PrintTitles" hidden="1" oldHidden="1">
    <formula>'Virastotyyppi 2024'!$1:$4</formula>
    <oldFormula>'Virastotyyppi 2024'!$1:$4</oldFormula>
  </rdn>
  <rdn rId="0" localSheetId="6" customView="1" name="Z_9CA80D41_5476_4A5D_A7C5_6A04E1B55144_.wvu.PrintArea" hidden="1" oldHidden="1">
    <formula>'Henkilöstöryhmä 2024'!$A$1:$H$78</formula>
    <oldFormula>'Henkilöstöryhmä 2024'!$A$1:$H$78</oldFormula>
  </rdn>
  <rdn rId="0" localSheetId="7" customView="1" name="Z_9CA80D41_5476_4A5D_A7C5_6A04E1B55144_.wvu.PrintArea" hidden="1" oldHidden="1">
    <formula>'Koulutus 2024'!$A$1:$I$78</formula>
    <oldFormula>'Koulutus 2024'!$A$1:$I$78</oldFormula>
  </rdn>
  <rdn rId="0" localSheetId="7" customView="1" name="Z_9CA80D41_5476_4A5D_A7C5_6A04E1B55144_.wvu.PrintTitles" hidden="1" oldHidden="1">
    <formula>'Koulutus 2024'!$1:$4</formula>
    <oldFormula>'Koulutus 2024'!$1:$4</oldFormula>
  </rdn>
  <rcv guid="{9CA80D41-5476-4A5D-A7C5-6A04E1B55144}"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teema">
  <a:themeElements>
    <a:clrScheme name="Valtiokonttori">
      <a:dk1>
        <a:sysClr val="windowText" lastClr="000000"/>
      </a:dk1>
      <a:lt1>
        <a:sysClr val="window" lastClr="FFFFFF"/>
      </a:lt1>
      <a:dk2>
        <a:srgbClr val="006265"/>
      </a:dk2>
      <a:lt2>
        <a:srgbClr val="A7B8B4"/>
      </a:lt2>
      <a:accent1>
        <a:srgbClr val="5BBBB7"/>
      </a:accent1>
      <a:accent2>
        <a:srgbClr val="006265"/>
      </a:accent2>
      <a:accent3>
        <a:srgbClr val="A7B8B4"/>
      </a:accent3>
      <a:accent4>
        <a:srgbClr val="D6E342"/>
      </a:accent4>
      <a:accent5>
        <a:srgbClr val="606165"/>
      </a:accent5>
      <a:accent6>
        <a:srgbClr val="F7E654"/>
      </a:accent6>
      <a:hlink>
        <a:srgbClr val="006265"/>
      </a:hlink>
      <a:folHlink>
        <a:srgbClr val="800080"/>
      </a:folHlink>
    </a:clrScheme>
    <a:fontScheme name="Valtiokonttori">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5.bin"/><Relationship Id="rId5" Type="http://schemas.openxmlformats.org/officeDocument/2006/relationships/hyperlink" Target="https://palkeet.fi/palvelut/valtion-henkilostotutkimus-ja-tutka/" TargetMode="External"/><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vmlDrawing" Target="../drawings/vmlDrawing2.vml"/><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6" Type="http://schemas.openxmlformats.org/officeDocument/2006/relationships/vmlDrawing" Target="../drawings/vmlDrawing3.vml"/><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6" Type="http://schemas.openxmlformats.org/officeDocument/2006/relationships/vmlDrawing" Target="../drawings/vmlDrawing4.vml"/><Relationship Id="rId5" Type="http://schemas.openxmlformats.org/officeDocument/2006/relationships/printerSettings" Target="../printerSettings/printerSettings20.bin"/><Relationship Id="rId4" Type="http://schemas.openxmlformats.org/officeDocument/2006/relationships/printerSettings" Target="../printerSettings/printerSettings19.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6" Type="http://schemas.openxmlformats.org/officeDocument/2006/relationships/vmlDrawing" Target="../drawings/vmlDrawing5.vml"/><Relationship Id="rId5" Type="http://schemas.openxmlformats.org/officeDocument/2006/relationships/printerSettings" Target="../printerSettings/printerSettings25.bin"/><Relationship Id="rId4" Type="http://schemas.openxmlformats.org/officeDocument/2006/relationships/printerSettings" Target="../printerSettings/printerSettings2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6" Type="http://schemas.openxmlformats.org/officeDocument/2006/relationships/vmlDrawing" Target="../drawings/vmlDrawing6.vml"/><Relationship Id="rId5" Type="http://schemas.openxmlformats.org/officeDocument/2006/relationships/printerSettings" Target="../printerSettings/printerSettings30.bin"/><Relationship Id="rId4" Type="http://schemas.openxmlformats.org/officeDocument/2006/relationships/printerSettings" Target="../printerSettings/printerSettings29.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vmlDrawing" Target="../drawings/vmlDrawing7.vml"/><Relationship Id="rId5" Type="http://schemas.openxmlformats.org/officeDocument/2006/relationships/printerSettings" Target="../printerSettings/printerSettings35.bin"/><Relationship Id="rId4" Type="http://schemas.openxmlformats.org/officeDocument/2006/relationships/printerSettings" Target="../printerSettings/printerSettings3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31"/>
  <sheetViews>
    <sheetView tabSelected="1" zoomScale="90" zoomScaleNormal="100" workbookViewId="0">
      <selection activeCell="A7" sqref="A7"/>
    </sheetView>
  </sheetViews>
  <sheetFormatPr defaultRowHeight="14.25" x14ac:dyDescent="0.2"/>
  <cols>
    <col min="1" max="1" width="75.125" customWidth="1"/>
    <col min="2" max="2" width="51.125" customWidth="1"/>
  </cols>
  <sheetData>
    <row r="1" spans="1:2" ht="19.7" customHeight="1" x14ac:dyDescent="0.2">
      <c r="A1" s="166" t="s">
        <v>212</v>
      </c>
      <c r="B1" s="166"/>
    </row>
    <row r="2" spans="1:2" ht="18" x14ac:dyDescent="0.2">
      <c r="A2" s="47" t="s">
        <v>132</v>
      </c>
      <c r="B2" s="48"/>
    </row>
    <row r="3" spans="1:2" ht="19.899999999999999" customHeight="1" x14ac:dyDescent="0.2">
      <c r="A3" s="177">
        <v>45742</v>
      </c>
    </row>
    <row r="4" spans="1:2" ht="18" customHeight="1" x14ac:dyDescent="0.25">
      <c r="A4" s="35" t="s">
        <v>213</v>
      </c>
      <c r="B4" s="36"/>
    </row>
    <row r="5" spans="1:2" x14ac:dyDescent="0.2">
      <c r="A5" s="14" t="s">
        <v>214</v>
      </c>
      <c r="B5" s="37"/>
    </row>
    <row r="6" spans="1:2" ht="15.6" customHeight="1" x14ac:dyDescent="0.2">
      <c r="A6" s="169" t="s">
        <v>215</v>
      </c>
      <c r="B6" s="170"/>
    </row>
    <row r="7" spans="1:2" ht="15.6" customHeight="1" x14ac:dyDescent="0.2">
      <c r="A7" s="38"/>
      <c r="B7" s="39"/>
    </row>
    <row r="8" spans="1:2" ht="15.6" customHeight="1" x14ac:dyDescent="0.25">
      <c r="A8" s="125" t="s">
        <v>210</v>
      </c>
      <c r="B8" s="39"/>
    </row>
    <row r="9" spans="1:2" ht="9" customHeight="1" x14ac:dyDescent="0.2">
      <c r="A9" s="38"/>
      <c r="B9" s="39"/>
    </row>
    <row r="10" spans="1:2" x14ac:dyDescent="0.2">
      <c r="A10" s="14" t="s">
        <v>134</v>
      </c>
      <c r="B10" s="37"/>
    </row>
    <row r="11" spans="1:2" x14ac:dyDescent="0.2">
      <c r="A11" s="14" t="s">
        <v>154</v>
      </c>
      <c r="B11" s="37"/>
    </row>
    <row r="12" spans="1:2" x14ac:dyDescent="0.2">
      <c r="A12" s="14" t="s">
        <v>155</v>
      </c>
      <c r="B12" s="37"/>
    </row>
    <row r="13" spans="1:2" x14ac:dyDescent="0.2">
      <c r="A13" s="14" t="s">
        <v>156</v>
      </c>
      <c r="B13" s="37"/>
    </row>
    <row r="14" spans="1:2" x14ac:dyDescent="0.2">
      <c r="A14" s="14" t="s">
        <v>157</v>
      </c>
      <c r="B14" s="37"/>
    </row>
    <row r="15" spans="1:2" x14ac:dyDescent="0.2">
      <c r="A15" s="14" t="s">
        <v>158</v>
      </c>
      <c r="B15" s="37"/>
    </row>
    <row r="16" spans="1:2" x14ac:dyDescent="0.2">
      <c r="A16" s="14"/>
      <c r="B16" s="37"/>
    </row>
    <row r="17" spans="1:2" ht="18.75" customHeight="1" x14ac:dyDescent="0.2">
      <c r="A17" s="169" t="s">
        <v>135</v>
      </c>
      <c r="B17" s="170"/>
    </row>
    <row r="18" spans="1:2" x14ac:dyDescent="0.2">
      <c r="A18" s="14"/>
      <c r="B18" s="37"/>
    </row>
    <row r="19" spans="1:2" ht="96.6" customHeight="1" x14ac:dyDescent="0.2">
      <c r="A19" s="167" t="s">
        <v>217</v>
      </c>
      <c r="B19" s="168"/>
    </row>
    <row r="20" spans="1:2" ht="60.75" customHeight="1" x14ac:dyDescent="0.2">
      <c r="A20" s="169" t="s">
        <v>159</v>
      </c>
      <c r="B20" s="170"/>
    </row>
    <row r="21" spans="1:2" x14ac:dyDescent="0.2">
      <c r="A21" s="86" t="s">
        <v>162</v>
      </c>
      <c r="B21" s="37"/>
    </row>
    <row r="22" spans="1:2" x14ac:dyDescent="0.2">
      <c r="A22" s="14" t="s">
        <v>179</v>
      </c>
      <c r="B22" s="37"/>
    </row>
    <row r="23" spans="1:2" x14ac:dyDescent="0.2">
      <c r="A23" s="14" t="s">
        <v>196</v>
      </c>
      <c r="B23" s="37"/>
    </row>
    <row r="24" spans="1:2" x14ac:dyDescent="0.2">
      <c r="A24" s="14" t="s">
        <v>182</v>
      </c>
      <c r="B24" s="37"/>
    </row>
    <row r="25" spans="1:2" x14ac:dyDescent="0.2">
      <c r="A25" s="14" t="s">
        <v>195</v>
      </c>
      <c r="B25" s="37"/>
    </row>
    <row r="26" spans="1:2" ht="15" x14ac:dyDescent="0.25">
      <c r="A26" s="12" t="s">
        <v>133</v>
      </c>
      <c r="B26" s="37"/>
    </row>
    <row r="27" spans="1:2" x14ac:dyDescent="0.2">
      <c r="A27" s="95" t="s">
        <v>153</v>
      </c>
      <c r="B27" s="42" t="s">
        <v>207</v>
      </c>
    </row>
    <row r="28" spans="1:2" ht="24.6" customHeight="1" x14ac:dyDescent="0.2">
      <c r="A28" s="96"/>
      <c r="B28" s="43"/>
    </row>
    <row r="29" spans="1:2" x14ac:dyDescent="0.2">
      <c r="A29" s="14"/>
      <c r="B29" s="37"/>
    </row>
    <row r="30" spans="1:2" x14ac:dyDescent="0.2">
      <c r="A30" s="40"/>
      <c r="B30" s="41"/>
    </row>
    <row r="31" spans="1:2" x14ac:dyDescent="0.2">
      <c r="A31" s="24"/>
      <c r="B31" s="24"/>
    </row>
  </sheetData>
  <customSheetViews>
    <customSheetView guid="{9CA80D41-5476-4A5D-A7C5-6A04E1B55144}" scale="90" showPageBreaks="1" fitToPage="1" printArea="1">
      <selection activeCell="A7" sqref="A7"/>
      <pageMargins left="0.70866141732283472" right="0.70866141732283472" top="0.89" bottom="1.05" header="0.31496062992125984" footer="0.11811023622047245"/>
      <pageSetup paperSize="9" scale="59" orientation="portrait" r:id="rId1"/>
      <headerFooter>
        <oddFooter>&amp;L&amp;G&amp;Rwww.palkeet.fi</oddFooter>
      </headerFooter>
    </customSheetView>
    <customSheetView guid="{F644A68D-A30A-4E49-B303-10CA1BF516F7}" showPageBreaks="1" fitToPage="1" printArea="1" topLeftCell="A3">
      <selection activeCell="A21" sqref="A21"/>
      <pageMargins left="0.70866141732283472" right="0.70866141732283472" top="0.89" bottom="1.05" header="0.31496062992125984" footer="0.11811023622047245"/>
      <pageSetup paperSize="9" scale="59" orientation="portrait" r:id="rId2"/>
      <headerFooter>
        <oddFooter>&amp;L&amp;G&amp;Rwww.palkeet.fi</oddFooter>
      </headerFooter>
    </customSheetView>
    <customSheetView guid="{951F7F48-4229-4C69-B810-77B20192DA35}" showPageBreaks="1" fitToPage="1" printArea="1">
      <selection activeCell="G13" sqref="G13"/>
      <pageMargins left="0.70866141732283472" right="0.70866141732283472" top="0.89" bottom="1.05" header="0.31496062992125984" footer="0.11811023622047245"/>
      <pageSetup paperSize="9" scale="59" orientation="portrait" r:id="rId3"/>
      <headerFooter>
        <oddFooter>&amp;L&amp;G&amp;Rwww.palkeet.fi</oddFooter>
      </headerFooter>
    </customSheetView>
    <customSheetView guid="{7548EBB9-6E97-4977-8BC5-DE3A6814839E}" scale="90" fitToPage="1">
      <selection activeCell="F18" sqref="F18"/>
      <pageMargins left="0.70866141732283472" right="0.70866141732283472" top="0.89" bottom="1.05" header="0.31496062992125984" footer="0.11811023622047245"/>
      <pageSetup paperSize="9" scale="59" orientation="portrait" r:id="rId4"/>
      <headerFooter>
        <oddFooter>&amp;L&amp;G&amp;Rwww.palkeet.fi</oddFooter>
      </headerFooter>
    </customSheetView>
  </customSheetViews>
  <mergeCells count="5">
    <mergeCell ref="A1:B1"/>
    <mergeCell ref="A19:B19"/>
    <mergeCell ref="A17:B17"/>
    <mergeCell ref="A6:B6"/>
    <mergeCell ref="A20:B20"/>
  </mergeCells>
  <hyperlinks>
    <hyperlink ref="B27" r:id="rId5" xr:uid="{00000000-0004-0000-0000-000000000000}"/>
  </hyperlinks>
  <pageMargins left="0.70866141732283472" right="0.70866141732283472" top="0.89" bottom="1.05" header="0.31496062992125984" footer="0.11811023622047245"/>
  <pageSetup paperSize="9" scale="59" orientation="portrait" r:id="rId6"/>
  <headerFooter>
    <oddFooter>&amp;L&amp;G&amp;Rwww.palkeet.fi</oddFoot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81"/>
  <sheetViews>
    <sheetView zoomScale="90" zoomScaleNormal="90" workbookViewId="0">
      <pane ySplit="4" topLeftCell="A5" activePane="bottomLeft" state="frozen"/>
      <selection pane="bottomLeft" activeCell="O68" sqref="O68"/>
    </sheetView>
  </sheetViews>
  <sheetFormatPr defaultRowHeight="14.25" x14ac:dyDescent="0.2"/>
  <cols>
    <col min="1" max="1" width="5.125" customWidth="1"/>
    <col min="2" max="2" width="67.375" customWidth="1"/>
    <col min="3" max="7" width="8.75" customWidth="1"/>
    <col min="11" max="11" width="9" style="105"/>
    <col min="12" max="12" width="10.25" customWidth="1"/>
    <col min="14" max="14" width="12.625" bestFit="1" customWidth="1"/>
    <col min="15" max="15" width="11.875" bestFit="1" customWidth="1"/>
  </cols>
  <sheetData>
    <row r="1" spans="1:24" ht="19.899999999999999" customHeight="1" x14ac:dyDescent="0.2">
      <c r="A1" s="63" t="str">
        <f>Sisältö!A1</f>
        <v>Valtion henkilöstön työtyytyväisyys vuonna 2024 (VMBaro)</v>
      </c>
      <c r="B1" s="63"/>
      <c r="C1" s="63"/>
      <c r="D1" s="166"/>
      <c r="E1" s="166"/>
      <c r="F1" s="166"/>
      <c r="G1" s="166"/>
      <c r="H1" s="166"/>
      <c r="I1" s="166"/>
      <c r="J1" s="166"/>
      <c r="K1" s="166"/>
      <c r="L1" s="166"/>
    </row>
    <row r="2" spans="1:24" ht="18.600000000000001" customHeight="1" x14ac:dyDescent="0.2">
      <c r="A2" s="47" t="s">
        <v>131</v>
      </c>
      <c r="B2" s="48"/>
      <c r="C2" s="48"/>
      <c r="D2" s="47"/>
      <c r="E2" s="47"/>
      <c r="F2" s="47"/>
      <c r="G2" s="47"/>
      <c r="H2" s="47"/>
      <c r="I2" s="47"/>
      <c r="J2" s="47"/>
      <c r="K2" s="47"/>
      <c r="L2" s="48"/>
    </row>
    <row r="3" spans="1:24" ht="13.9" customHeight="1" x14ac:dyDescent="0.2">
      <c r="A3" s="45"/>
      <c r="B3" s="33">
        <v>45701</v>
      </c>
    </row>
    <row r="4" spans="1:24" ht="27" customHeight="1" x14ac:dyDescent="0.2">
      <c r="A4" s="20"/>
      <c r="B4" s="21" t="s">
        <v>94</v>
      </c>
      <c r="C4" s="22">
        <v>2016</v>
      </c>
      <c r="D4" s="22">
        <v>2017</v>
      </c>
      <c r="E4" s="22">
        <v>2018</v>
      </c>
      <c r="F4" s="22">
        <v>2019</v>
      </c>
      <c r="G4" s="22">
        <v>2020</v>
      </c>
      <c r="H4" s="22">
        <v>2021</v>
      </c>
      <c r="I4" s="85">
        <v>2022</v>
      </c>
      <c r="J4" s="85">
        <v>2023</v>
      </c>
      <c r="K4" s="154">
        <v>2024</v>
      </c>
      <c r="L4" s="60" t="s">
        <v>216</v>
      </c>
    </row>
    <row r="5" spans="1:24" ht="15" x14ac:dyDescent="0.25">
      <c r="A5" s="7" t="s">
        <v>0</v>
      </c>
      <c r="B5" s="8" t="s">
        <v>1</v>
      </c>
      <c r="C5" s="9">
        <v>3.41</v>
      </c>
      <c r="D5" s="9">
        <v>3.41</v>
      </c>
      <c r="E5" s="9">
        <v>3.45</v>
      </c>
      <c r="F5" s="9">
        <v>3.45</v>
      </c>
      <c r="G5" s="58">
        <v>3.55</v>
      </c>
      <c r="H5" s="9">
        <v>3.45</v>
      </c>
      <c r="I5" s="9">
        <v>3.49</v>
      </c>
      <c r="J5" s="110">
        <v>3.51</v>
      </c>
      <c r="K5" s="110">
        <v>3.53</v>
      </c>
      <c r="L5" s="110">
        <f>K5-J5</f>
        <v>2.0000000000000018E-2</v>
      </c>
      <c r="M5" s="1"/>
      <c r="N5" s="46"/>
      <c r="O5" s="1"/>
      <c r="P5" s="1"/>
      <c r="Q5" s="1"/>
      <c r="R5" s="1"/>
      <c r="S5" s="1"/>
      <c r="T5" s="1"/>
      <c r="U5" s="1"/>
      <c r="V5" s="1"/>
      <c r="W5" s="1"/>
      <c r="X5" s="1"/>
    </row>
    <row r="6" spans="1:24" x14ac:dyDescent="0.2">
      <c r="A6" s="10" t="s">
        <v>2</v>
      </c>
      <c r="B6" s="11" t="s">
        <v>150</v>
      </c>
      <c r="C6" s="3">
        <v>3.71</v>
      </c>
      <c r="D6" s="3">
        <v>3.71</v>
      </c>
      <c r="E6" s="3">
        <v>3.76</v>
      </c>
      <c r="F6" s="3">
        <v>3.76</v>
      </c>
      <c r="G6" s="59">
        <v>3.84</v>
      </c>
      <c r="H6" s="3">
        <v>3.83</v>
      </c>
      <c r="I6" s="3">
        <v>3.9</v>
      </c>
      <c r="J6" s="111">
        <v>3.92</v>
      </c>
      <c r="K6" s="111">
        <v>4.0199999999999996</v>
      </c>
      <c r="L6" s="114">
        <f>K6-J6</f>
        <v>9.9999999999999645E-2</v>
      </c>
    </row>
    <row r="7" spans="1:24" x14ac:dyDescent="0.2">
      <c r="A7" s="10" t="s">
        <v>3</v>
      </c>
      <c r="B7" s="11" t="s">
        <v>4</v>
      </c>
      <c r="C7" s="3">
        <v>3.51</v>
      </c>
      <c r="D7" s="3">
        <v>3.51</v>
      </c>
      <c r="E7" s="3">
        <v>3.57</v>
      </c>
      <c r="F7" s="3">
        <v>3.56</v>
      </c>
      <c r="G7" s="59">
        <v>3.67</v>
      </c>
      <c r="H7" s="3">
        <v>3.67</v>
      </c>
      <c r="I7" s="3">
        <v>3.72</v>
      </c>
      <c r="J7" s="111">
        <v>3.73</v>
      </c>
      <c r="K7" s="111">
        <v>3.88</v>
      </c>
      <c r="L7" s="114">
        <f>K7-J7</f>
        <v>0.14999999999999991</v>
      </c>
    </row>
    <row r="8" spans="1:24" x14ac:dyDescent="0.2">
      <c r="A8" s="10" t="s">
        <v>5</v>
      </c>
      <c r="B8" s="11" t="s">
        <v>6</v>
      </c>
      <c r="C8" s="3">
        <v>4.07</v>
      </c>
      <c r="D8" s="3">
        <v>4.0599999999999996</v>
      </c>
      <c r="E8" s="3">
        <v>4.1100000000000003</v>
      </c>
      <c r="F8" s="3">
        <v>4.13</v>
      </c>
      <c r="G8" s="59">
        <v>4.2</v>
      </c>
      <c r="H8" s="3">
        <v>4.21</v>
      </c>
      <c r="I8" s="3">
        <v>4.2699999999999996</v>
      </c>
      <c r="J8" s="111">
        <v>4.26</v>
      </c>
      <c r="K8" s="111">
        <v>4.32</v>
      </c>
      <c r="L8" s="114">
        <f>K8-J8</f>
        <v>6.0000000000000497E-2</v>
      </c>
    </row>
    <row r="9" spans="1:24" x14ac:dyDescent="0.2">
      <c r="A9" s="10" t="s">
        <v>7</v>
      </c>
      <c r="B9" s="11" t="s">
        <v>151</v>
      </c>
      <c r="C9" s="3">
        <v>3.26</v>
      </c>
      <c r="D9" s="3">
        <v>3.24</v>
      </c>
      <c r="E9" s="3">
        <v>3.28</v>
      </c>
      <c r="F9" s="3">
        <v>3.29</v>
      </c>
      <c r="G9" s="59">
        <v>3.39</v>
      </c>
      <c r="H9" s="3">
        <v>3.38</v>
      </c>
      <c r="I9" s="3">
        <v>3.43</v>
      </c>
      <c r="J9" s="111">
        <v>3.46</v>
      </c>
      <c r="K9" s="111">
        <v>3.54</v>
      </c>
      <c r="L9" s="114">
        <f>K9-K9</f>
        <v>0</v>
      </c>
    </row>
    <row r="10" spans="1:24" x14ac:dyDescent="0.2">
      <c r="A10" s="10" t="s">
        <v>8</v>
      </c>
      <c r="B10" s="11" t="s">
        <v>152</v>
      </c>
      <c r="C10" s="3">
        <v>3.01</v>
      </c>
      <c r="D10" s="3">
        <v>3.01</v>
      </c>
      <c r="E10" s="3">
        <v>3.03</v>
      </c>
      <c r="F10" s="3">
        <v>3</v>
      </c>
      <c r="G10" s="59">
        <v>3.12</v>
      </c>
      <c r="H10" s="3">
        <v>3.1</v>
      </c>
      <c r="I10" s="3">
        <v>3.09</v>
      </c>
      <c r="J10" s="111">
        <v>3.17</v>
      </c>
      <c r="K10" s="111">
        <v>3.19</v>
      </c>
      <c r="L10" s="114">
        <f t="shared" ref="L10:L41" si="0">K10-J10</f>
        <v>2.0000000000000018E-2</v>
      </c>
    </row>
    <row r="11" spans="1:24" x14ac:dyDescent="0.2">
      <c r="A11" s="10" t="s">
        <v>9</v>
      </c>
      <c r="B11" s="11" t="s">
        <v>10</v>
      </c>
      <c r="C11" s="3">
        <v>3.01</v>
      </c>
      <c r="D11" s="3">
        <v>2.99</v>
      </c>
      <c r="E11" s="3">
        <v>3.03</v>
      </c>
      <c r="F11" s="3">
        <v>3.02</v>
      </c>
      <c r="G11" s="59">
        <v>3.16</v>
      </c>
      <c r="H11" s="3">
        <v>3.14</v>
      </c>
      <c r="I11" s="3">
        <v>3.15</v>
      </c>
      <c r="J11" s="111">
        <v>3.17</v>
      </c>
      <c r="K11" s="111">
        <v>3.15</v>
      </c>
      <c r="L11" s="114">
        <f t="shared" si="0"/>
        <v>-2.0000000000000018E-2</v>
      </c>
    </row>
    <row r="12" spans="1:24" x14ac:dyDescent="0.2">
      <c r="A12" s="10" t="s">
        <v>11</v>
      </c>
      <c r="B12" s="11" t="s">
        <v>12</v>
      </c>
      <c r="C12" s="3">
        <v>3.3</v>
      </c>
      <c r="D12" s="3">
        <v>3.33</v>
      </c>
      <c r="E12" s="3">
        <v>3.4</v>
      </c>
      <c r="F12" s="3">
        <v>3.39</v>
      </c>
      <c r="G12" s="3">
        <v>3.5</v>
      </c>
      <c r="H12" s="3">
        <v>3.47</v>
      </c>
      <c r="I12" s="3">
        <v>3.52</v>
      </c>
      <c r="J12" s="111">
        <v>3.51</v>
      </c>
      <c r="K12" s="111">
        <v>3.52</v>
      </c>
      <c r="L12" s="114">
        <f t="shared" si="0"/>
        <v>1.0000000000000231E-2</v>
      </c>
    </row>
    <row r="13" spans="1:24" x14ac:dyDescent="0.2">
      <c r="A13" s="10" t="s">
        <v>163</v>
      </c>
      <c r="B13" s="11" t="s">
        <v>164</v>
      </c>
      <c r="C13" s="3"/>
      <c r="D13" s="3"/>
      <c r="E13" s="3"/>
      <c r="F13" s="3"/>
      <c r="G13" s="3">
        <v>3.24</v>
      </c>
      <c r="H13" s="3">
        <v>3.22</v>
      </c>
      <c r="I13" s="3">
        <v>3.25</v>
      </c>
      <c r="J13" s="111">
        <v>3.25</v>
      </c>
      <c r="K13" s="111">
        <v>3.2</v>
      </c>
      <c r="L13" s="114">
        <f t="shared" si="0"/>
        <v>-4.9999999999999822E-2</v>
      </c>
    </row>
    <row r="14" spans="1:24" x14ac:dyDescent="0.2">
      <c r="A14" s="10" t="s">
        <v>165</v>
      </c>
      <c r="B14" s="11" t="s">
        <v>166</v>
      </c>
      <c r="C14" s="3"/>
      <c r="D14" s="3"/>
      <c r="E14" s="3"/>
      <c r="F14" s="3"/>
      <c r="G14" s="3">
        <v>3.08</v>
      </c>
      <c r="H14" s="3">
        <v>3.05</v>
      </c>
      <c r="I14" s="3">
        <v>3.03</v>
      </c>
      <c r="J14" s="111">
        <v>3.09</v>
      </c>
      <c r="K14" s="111">
        <v>3.06</v>
      </c>
      <c r="L14" s="114">
        <f t="shared" si="0"/>
        <v>-2.9999999999999805E-2</v>
      </c>
    </row>
    <row r="15" spans="1:24" x14ac:dyDescent="0.2">
      <c r="A15" s="10" t="s">
        <v>167</v>
      </c>
      <c r="B15" s="11" t="s">
        <v>168</v>
      </c>
      <c r="C15" s="3"/>
      <c r="D15" s="3"/>
      <c r="E15" s="3"/>
      <c r="F15" s="3"/>
      <c r="G15" s="3">
        <v>3.46</v>
      </c>
      <c r="H15" s="3">
        <v>3.47</v>
      </c>
      <c r="I15" s="3">
        <v>3.5</v>
      </c>
      <c r="J15" s="111">
        <v>3.52</v>
      </c>
      <c r="K15" s="111">
        <v>3.42</v>
      </c>
      <c r="L15" s="114">
        <f t="shared" si="0"/>
        <v>-0.10000000000000009</v>
      </c>
    </row>
    <row r="16" spans="1:24" ht="15" x14ac:dyDescent="0.25">
      <c r="A16" s="12" t="s">
        <v>13</v>
      </c>
      <c r="B16" s="13" t="s">
        <v>14</v>
      </c>
      <c r="C16" s="4">
        <v>3.92</v>
      </c>
      <c r="D16" s="4">
        <v>3.92</v>
      </c>
      <c r="E16" s="4">
        <v>3.96</v>
      </c>
      <c r="F16" s="4">
        <v>3.96</v>
      </c>
      <c r="G16" s="4">
        <v>4</v>
      </c>
      <c r="H16" s="4">
        <v>4</v>
      </c>
      <c r="I16" s="4">
        <v>4.01</v>
      </c>
      <c r="J16" s="112">
        <v>4.05</v>
      </c>
      <c r="K16" s="112">
        <v>4.08</v>
      </c>
      <c r="L16" s="2">
        <f t="shared" si="0"/>
        <v>3.0000000000000249E-2</v>
      </c>
      <c r="M16" s="1"/>
      <c r="N16" s="1"/>
      <c r="O16" s="1"/>
      <c r="P16" s="1"/>
    </row>
    <row r="17" spans="1:23" x14ac:dyDescent="0.2">
      <c r="A17" s="14" t="s">
        <v>15</v>
      </c>
      <c r="B17" s="15" t="s">
        <v>16</v>
      </c>
      <c r="C17" s="5">
        <v>4.2300000000000004</v>
      </c>
      <c r="D17" s="5">
        <v>4.25</v>
      </c>
      <c r="E17" s="5">
        <v>4.26</v>
      </c>
      <c r="F17" s="5">
        <v>4.26</v>
      </c>
      <c r="G17" s="5">
        <v>4.2699999999999996</v>
      </c>
      <c r="H17" s="5">
        <v>4.29</v>
      </c>
      <c r="I17" s="5">
        <v>4.3</v>
      </c>
      <c r="J17" s="139">
        <v>4.34</v>
      </c>
      <c r="K17" s="139">
        <v>4.3499999999999996</v>
      </c>
      <c r="L17" s="114">
        <f t="shared" si="0"/>
        <v>9.9999999999997868E-3</v>
      </c>
    </row>
    <row r="18" spans="1:23" x14ac:dyDescent="0.2">
      <c r="A18" s="14" t="s">
        <v>17</v>
      </c>
      <c r="B18" s="15" t="s">
        <v>18</v>
      </c>
      <c r="C18" s="5">
        <v>3.71</v>
      </c>
      <c r="D18" s="5">
        <v>3.71</v>
      </c>
      <c r="E18" s="5">
        <v>3.77</v>
      </c>
      <c r="F18" s="5">
        <v>3.76</v>
      </c>
      <c r="G18" s="5">
        <v>3.83</v>
      </c>
      <c r="H18" s="5">
        <v>3.8</v>
      </c>
      <c r="I18" s="5">
        <v>3.85</v>
      </c>
      <c r="J18" s="139">
        <v>3.86</v>
      </c>
      <c r="K18" s="139">
        <v>3.89</v>
      </c>
      <c r="L18" s="114">
        <f t="shared" si="0"/>
        <v>3.0000000000000249E-2</v>
      </c>
    </row>
    <row r="19" spans="1:23" x14ac:dyDescent="0.2">
      <c r="A19" s="14" t="s">
        <v>19</v>
      </c>
      <c r="B19" s="15" t="s">
        <v>20</v>
      </c>
      <c r="C19" s="5">
        <v>3.99</v>
      </c>
      <c r="D19" s="5">
        <v>3.99</v>
      </c>
      <c r="E19" s="5">
        <v>4.0199999999999996</v>
      </c>
      <c r="F19" s="5">
        <v>4.03</v>
      </c>
      <c r="G19" s="5">
        <v>4.0599999999999996</v>
      </c>
      <c r="H19" s="5">
        <v>4.07</v>
      </c>
      <c r="I19" s="5">
        <v>4.07</v>
      </c>
      <c r="J19" s="139">
        <v>4.1100000000000003</v>
      </c>
      <c r="K19" s="139">
        <v>4.1500000000000004</v>
      </c>
      <c r="L19" s="114">
        <f t="shared" si="0"/>
        <v>4.0000000000000036E-2</v>
      </c>
    </row>
    <row r="20" spans="1:23" x14ac:dyDescent="0.2">
      <c r="A20" s="14" t="s">
        <v>21</v>
      </c>
      <c r="B20" s="15" t="s">
        <v>22</v>
      </c>
      <c r="C20" s="5">
        <v>3.76</v>
      </c>
      <c r="D20" s="5">
        <v>3.75</v>
      </c>
      <c r="E20" s="5">
        <v>3.79</v>
      </c>
      <c r="F20" s="5">
        <v>3.8</v>
      </c>
      <c r="G20" s="5">
        <v>3.84</v>
      </c>
      <c r="H20" s="5">
        <v>3.82</v>
      </c>
      <c r="I20" s="5">
        <v>3.83</v>
      </c>
      <c r="J20" s="139">
        <v>3.88</v>
      </c>
      <c r="K20" s="139">
        <v>3.93</v>
      </c>
      <c r="L20" s="114">
        <f t="shared" si="0"/>
        <v>5.0000000000000266E-2</v>
      </c>
    </row>
    <row r="21" spans="1:23" ht="15" x14ac:dyDescent="0.25">
      <c r="A21" s="16" t="s">
        <v>23</v>
      </c>
      <c r="B21" s="17" t="s">
        <v>24</v>
      </c>
      <c r="C21" s="2">
        <v>2.86</v>
      </c>
      <c r="D21" s="2">
        <v>2.81</v>
      </c>
      <c r="E21" s="2">
        <v>2.85</v>
      </c>
      <c r="F21" s="2">
        <v>2.87</v>
      </c>
      <c r="G21" s="2">
        <v>2.98</v>
      </c>
      <c r="H21" s="2">
        <v>2.97</v>
      </c>
      <c r="I21" s="2">
        <v>3.04</v>
      </c>
      <c r="J21" s="113">
        <v>3.02</v>
      </c>
      <c r="K21" s="113">
        <v>3.03</v>
      </c>
      <c r="L21" s="2">
        <f t="shared" si="0"/>
        <v>9.9999999999997868E-3</v>
      </c>
      <c r="M21" s="1"/>
      <c r="N21" s="1"/>
      <c r="O21" s="1"/>
      <c r="P21" s="1"/>
      <c r="Q21" s="1"/>
      <c r="R21" s="1"/>
      <c r="S21" s="1"/>
      <c r="T21" s="1"/>
      <c r="U21" s="1"/>
      <c r="V21" s="1"/>
      <c r="W21" s="1"/>
    </row>
    <row r="22" spans="1:23" x14ac:dyDescent="0.2">
      <c r="A22" s="10" t="s">
        <v>25</v>
      </c>
      <c r="B22" s="11" t="s">
        <v>26</v>
      </c>
      <c r="C22" s="3">
        <v>3.18</v>
      </c>
      <c r="D22" s="3">
        <v>3.18</v>
      </c>
      <c r="E22" s="3">
        <v>3.18</v>
      </c>
      <c r="F22" s="3">
        <v>3.24</v>
      </c>
      <c r="G22" s="3">
        <v>3.31</v>
      </c>
      <c r="H22" s="3">
        <v>3.37</v>
      </c>
      <c r="I22" s="3">
        <v>3.38</v>
      </c>
      <c r="J22" s="111">
        <v>3.42</v>
      </c>
      <c r="K22" s="111">
        <v>3.35</v>
      </c>
      <c r="L22" s="114">
        <f t="shared" si="0"/>
        <v>-6.999999999999984E-2</v>
      </c>
    </row>
    <row r="23" spans="1:23" x14ac:dyDescent="0.2">
      <c r="A23" s="10" t="s">
        <v>27</v>
      </c>
      <c r="B23" s="11" t="s">
        <v>28</v>
      </c>
      <c r="C23" s="3">
        <v>2.9</v>
      </c>
      <c r="D23" s="3">
        <v>2.81</v>
      </c>
      <c r="E23" s="3">
        <v>2.86</v>
      </c>
      <c r="F23" s="3">
        <v>2.87</v>
      </c>
      <c r="G23" s="3">
        <v>3</v>
      </c>
      <c r="H23" s="3">
        <v>2.94</v>
      </c>
      <c r="I23" s="3">
        <v>3.02</v>
      </c>
      <c r="J23" s="111">
        <v>2.97</v>
      </c>
      <c r="K23" s="111">
        <v>3.05</v>
      </c>
      <c r="L23" s="114">
        <f t="shared" si="0"/>
        <v>7.9999999999999627E-2</v>
      </c>
    </row>
    <row r="24" spans="1:23" x14ac:dyDescent="0.2">
      <c r="A24" s="10" t="s">
        <v>29</v>
      </c>
      <c r="B24" s="11" t="s">
        <v>30</v>
      </c>
      <c r="C24" s="3">
        <v>2.4500000000000002</v>
      </c>
      <c r="D24" s="3">
        <v>2.37</v>
      </c>
      <c r="E24" s="3">
        <v>2.4700000000000002</v>
      </c>
      <c r="F24" s="3">
        <v>2.4500000000000002</v>
      </c>
      <c r="G24" s="3">
        <v>2.57</v>
      </c>
      <c r="H24" s="3">
        <v>2.56</v>
      </c>
      <c r="I24" s="3">
        <v>2.65</v>
      </c>
      <c r="J24" s="111">
        <v>2.63</v>
      </c>
      <c r="K24" s="111">
        <v>2.61</v>
      </c>
      <c r="L24" s="114">
        <f t="shared" si="0"/>
        <v>-2.0000000000000018E-2</v>
      </c>
    </row>
    <row r="25" spans="1:23" x14ac:dyDescent="0.2">
      <c r="A25" s="10" t="s">
        <v>31</v>
      </c>
      <c r="B25" s="11" t="s">
        <v>32</v>
      </c>
      <c r="C25" s="3">
        <v>2.91</v>
      </c>
      <c r="D25" s="3">
        <v>2.85</v>
      </c>
      <c r="E25" s="3">
        <v>2.9</v>
      </c>
      <c r="F25" s="3">
        <v>2.93</v>
      </c>
      <c r="G25" s="3">
        <v>3.02</v>
      </c>
      <c r="H25" s="3">
        <v>3.01</v>
      </c>
      <c r="I25" s="3">
        <v>3.08</v>
      </c>
      <c r="J25" s="111">
        <v>3.08</v>
      </c>
      <c r="K25" s="111">
        <v>3.11</v>
      </c>
      <c r="L25" s="114">
        <f t="shared" si="0"/>
        <v>2.9999999999999805E-2</v>
      </c>
    </row>
    <row r="26" spans="1:23" s="1" customFormat="1" ht="15" x14ac:dyDescent="0.25">
      <c r="A26" s="12" t="s">
        <v>33</v>
      </c>
      <c r="B26" s="13" t="s">
        <v>34</v>
      </c>
      <c r="C26" s="4">
        <v>3.51</v>
      </c>
      <c r="D26" s="4">
        <v>3.52</v>
      </c>
      <c r="E26" s="4">
        <v>3.56</v>
      </c>
      <c r="F26" s="4">
        <v>3.58</v>
      </c>
      <c r="G26" s="4">
        <v>3.63</v>
      </c>
      <c r="H26" s="4">
        <v>3.65</v>
      </c>
      <c r="I26" s="4">
        <v>3.7</v>
      </c>
      <c r="J26" s="112">
        <v>3.72</v>
      </c>
      <c r="K26" s="112">
        <v>3.74</v>
      </c>
      <c r="L26" s="2">
        <f t="shared" si="0"/>
        <v>2.0000000000000018E-2</v>
      </c>
    </row>
    <row r="27" spans="1:23" x14ac:dyDescent="0.2">
      <c r="A27" s="14" t="s">
        <v>35</v>
      </c>
      <c r="B27" s="15" t="s">
        <v>36</v>
      </c>
      <c r="C27" s="5">
        <v>3.81</v>
      </c>
      <c r="D27" s="5">
        <v>3.82</v>
      </c>
      <c r="E27" s="5">
        <v>3.86</v>
      </c>
      <c r="F27" s="5">
        <v>3.88</v>
      </c>
      <c r="G27" s="5">
        <v>3.92</v>
      </c>
      <c r="H27" s="5">
        <v>3.95</v>
      </c>
      <c r="I27" s="5">
        <v>3.97</v>
      </c>
      <c r="J27" s="139">
        <v>3.99</v>
      </c>
      <c r="K27" s="139">
        <v>3.99</v>
      </c>
      <c r="L27" s="114">
        <f t="shared" si="0"/>
        <v>0</v>
      </c>
    </row>
    <row r="28" spans="1:23" x14ac:dyDescent="0.2">
      <c r="A28" s="14" t="s">
        <v>37</v>
      </c>
      <c r="B28" s="15" t="s">
        <v>38</v>
      </c>
      <c r="C28" s="5">
        <v>3.48</v>
      </c>
      <c r="D28" s="5">
        <v>3.56</v>
      </c>
      <c r="E28" s="5">
        <v>3.59</v>
      </c>
      <c r="F28" s="5">
        <v>3.6</v>
      </c>
      <c r="G28" s="5">
        <v>3.62</v>
      </c>
      <c r="H28" s="5">
        <v>3.68</v>
      </c>
      <c r="I28" s="5">
        <v>3.69</v>
      </c>
      <c r="J28" s="139">
        <v>3.71</v>
      </c>
      <c r="K28" s="139">
        <v>3.66</v>
      </c>
      <c r="L28" s="114">
        <f t="shared" si="0"/>
        <v>-4.9999999999999822E-2</v>
      </c>
    </row>
    <row r="29" spans="1:23" x14ac:dyDescent="0.2">
      <c r="A29" s="14" t="s">
        <v>39</v>
      </c>
      <c r="B29" s="15" t="s">
        <v>139</v>
      </c>
      <c r="C29" s="5">
        <v>3.59</v>
      </c>
      <c r="D29" s="5">
        <v>3.59</v>
      </c>
      <c r="E29" s="5">
        <v>3.64</v>
      </c>
      <c r="F29" s="5">
        <v>3.66</v>
      </c>
      <c r="G29" s="5">
        <v>3.67</v>
      </c>
      <c r="H29" s="5">
        <v>3.69</v>
      </c>
      <c r="I29" s="5">
        <v>3.77</v>
      </c>
      <c r="J29" s="139">
        <v>3.82</v>
      </c>
      <c r="K29" s="139">
        <v>3.88</v>
      </c>
      <c r="L29" s="114">
        <f t="shared" si="0"/>
        <v>6.0000000000000053E-2</v>
      </c>
    </row>
    <row r="30" spans="1:23" x14ac:dyDescent="0.2">
      <c r="A30" s="14" t="s">
        <v>40</v>
      </c>
      <c r="B30" s="15" t="s">
        <v>140</v>
      </c>
      <c r="C30" s="5">
        <v>3</v>
      </c>
      <c r="D30" s="5">
        <v>2.97</v>
      </c>
      <c r="E30" s="5">
        <v>3.04</v>
      </c>
      <c r="F30" s="5">
        <v>3.04</v>
      </c>
      <c r="G30" s="5">
        <v>3.15</v>
      </c>
      <c r="H30" s="5">
        <v>3.19</v>
      </c>
      <c r="I30" s="5">
        <v>3.25</v>
      </c>
      <c r="J30" s="139">
        <v>3.28</v>
      </c>
      <c r="K30" s="139">
        <v>3.28</v>
      </c>
      <c r="L30" s="114">
        <f t="shared" si="0"/>
        <v>0</v>
      </c>
    </row>
    <row r="31" spans="1:23" x14ac:dyDescent="0.2">
      <c r="A31" s="14" t="s">
        <v>41</v>
      </c>
      <c r="B31" s="15" t="s">
        <v>141</v>
      </c>
      <c r="C31" s="5">
        <v>3.65</v>
      </c>
      <c r="D31" s="5">
        <v>3.64</v>
      </c>
      <c r="E31" s="5">
        <v>3.7</v>
      </c>
      <c r="F31" s="5">
        <v>3.7</v>
      </c>
      <c r="G31" s="5">
        <v>3.76</v>
      </c>
      <c r="H31" s="5">
        <v>3.73</v>
      </c>
      <c r="I31" s="5">
        <v>3.82</v>
      </c>
      <c r="J31" s="139">
        <v>3.82</v>
      </c>
      <c r="K31" s="139">
        <v>3.9</v>
      </c>
      <c r="L31" s="114">
        <f t="shared" si="0"/>
        <v>8.0000000000000071E-2</v>
      </c>
    </row>
    <row r="32" spans="1:23" s="1" customFormat="1" ht="15" x14ac:dyDescent="0.25">
      <c r="A32" s="16" t="s">
        <v>42</v>
      </c>
      <c r="B32" s="17" t="s">
        <v>43</v>
      </c>
      <c r="C32" s="2">
        <v>3.81</v>
      </c>
      <c r="D32" s="2">
        <v>3.82</v>
      </c>
      <c r="E32" s="2">
        <v>3.86</v>
      </c>
      <c r="F32" s="2">
        <v>3.88</v>
      </c>
      <c r="G32" s="2">
        <v>3.96</v>
      </c>
      <c r="H32" s="2">
        <v>3.97</v>
      </c>
      <c r="I32" s="2">
        <v>4.04</v>
      </c>
      <c r="J32" s="113">
        <v>4.0599999999999996</v>
      </c>
      <c r="K32" s="113">
        <v>4.07</v>
      </c>
      <c r="L32" s="2">
        <f t="shared" si="0"/>
        <v>1.0000000000000675E-2</v>
      </c>
    </row>
    <row r="33" spans="1:21" x14ac:dyDescent="0.2">
      <c r="A33" s="10" t="s">
        <v>44</v>
      </c>
      <c r="B33" s="11" t="s">
        <v>142</v>
      </c>
      <c r="C33" s="3">
        <v>3.54</v>
      </c>
      <c r="D33" s="3">
        <v>3.54</v>
      </c>
      <c r="E33" s="3">
        <v>3.6</v>
      </c>
      <c r="F33" s="3">
        <v>3.61</v>
      </c>
      <c r="G33" s="3">
        <v>3.68</v>
      </c>
      <c r="H33" s="3">
        <v>3.68</v>
      </c>
      <c r="I33" s="3">
        <v>3.75</v>
      </c>
      <c r="J33" s="111">
        <v>3.78</v>
      </c>
      <c r="K33" s="111">
        <v>3.79</v>
      </c>
      <c r="L33" s="114">
        <f t="shared" si="0"/>
        <v>1.0000000000000231E-2</v>
      </c>
    </row>
    <row r="34" spans="1:21" x14ac:dyDescent="0.2">
      <c r="A34" s="10" t="s">
        <v>45</v>
      </c>
      <c r="B34" s="11" t="s">
        <v>46</v>
      </c>
      <c r="C34" s="3">
        <v>4.1500000000000004</v>
      </c>
      <c r="D34" s="3">
        <v>4.1399999999999997</v>
      </c>
      <c r="E34" s="3">
        <v>4.18</v>
      </c>
      <c r="F34" s="3">
        <v>4.1900000000000004</v>
      </c>
      <c r="G34" s="3">
        <v>4.25</v>
      </c>
      <c r="H34" s="3">
        <v>4.25</v>
      </c>
      <c r="I34" s="3">
        <v>4.3099999999999996</v>
      </c>
      <c r="J34" s="111">
        <v>4.3099999999999996</v>
      </c>
      <c r="K34" s="111">
        <v>4.34</v>
      </c>
      <c r="L34" s="114">
        <f t="shared" si="0"/>
        <v>3.0000000000000249E-2</v>
      </c>
    </row>
    <row r="35" spans="1:21" x14ac:dyDescent="0.2">
      <c r="A35" s="10" t="s">
        <v>47</v>
      </c>
      <c r="B35" s="11" t="s">
        <v>48</v>
      </c>
      <c r="C35" s="3">
        <v>3.77</v>
      </c>
      <c r="D35" s="3">
        <v>3.78</v>
      </c>
      <c r="E35" s="3">
        <v>3.82</v>
      </c>
      <c r="F35" s="3">
        <v>3.82</v>
      </c>
      <c r="G35" s="3">
        <v>3.9</v>
      </c>
      <c r="H35" s="3">
        <v>3.91</v>
      </c>
      <c r="I35" s="3">
        <v>3.97</v>
      </c>
      <c r="J35" s="111">
        <v>3.99</v>
      </c>
      <c r="K35" s="111">
        <v>4.01</v>
      </c>
      <c r="L35" s="114">
        <f t="shared" si="0"/>
        <v>1.9999999999999574E-2</v>
      </c>
    </row>
    <row r="36" spans="1:21" x14ac:dyDescent="0.2">
      <c r="A36" s="10" t="s">
        <v>49</v>
      </c>
      <c r="B36" s="11" t="s">
        <v>50</v>
      </c>
      <c r="C36" s="3">
        <v>3.96</v>
      </c>
      <c r="D36" s="3">
        <v>3.96</v>
      </c>
      <c r="E36" s="3">
        <v>4</v>
      </c>
      <c r="F36" s="3">
        <v>4.04</v>
      </c>
      <c r="G36" s="3">
        <v>4.1100000000000003</v>
      </c>
      <c r="H36" s="3">
        <v>4.1399999999999997</v>
      </c>
      <c r="I36" s="3">
        <v>4.2</v>
      </c>
      <c r="J36" s="111">
        <v>4.21</v>
      </c>
      <c r="K36" s="111">
        <v>4.17</v>
      </c>
      <c r="L36" s="114">
        <f t="shared" si="0"/>
        <v>-4.0000000000000036E-2</v>
      </c>
    </row>
    <row r="37" spans="1:21" x14ac:dyDescent="0.2">
      <c r="A37" s="10" t="s">
        <v>51</v>
      </c>
      <c r="B37" s="11" t="s">
        <v>143</v>
      </c>
      <c r="C37" s="3">
        <v>3.63</v>
      </c>
      <c r="D37" s="3">
        <v>3.65</v>
      </c>
      <c r="E37" s="3">
        <v>3.7</v>
      </c>
      <c r="F37" s="3">
        <v>3.75</v>
      </c>
      <c r="G37" s="3">
        <v>3.87</v>
      </c>
      <c r="H37" s="3">
        <v>3.92</v>
      </c>
      <c r="I37" s="3">
        <v>4.01</v>
      </c>
      <c r="J37" s="111">
        <v>4.01</v>
      </c>
      <c r="K37" s="111">
        <v>4</v>
      </c>
      <c r="L37" s="114">
        <f t="shared" si="0"/>
        <v>-9.9999999999997868E-3</v>
      </c>
    </row>
    <row r="38" spans="1:21" x14ac:dyDescent="0.2">
      <c r="A38" s="10" t="s">
        <v>52</v>
      </c>
      <c r="B38" s="11" t="s">
        <v>53</v>
      </c>
      <c r="C38" s="3">
        <v>3.82</v>
      </c>
      <c r="D38" s="3">
        <v>3.84</v>
      </c>
      <c r="E38" s="3">
        <v>3.88</v>
      </c>
      <c r="F38" s="3">
        <v>3.88</v>
      </c>
      <c r="G38" s="3">
        <v>3.93</v>
      </c>
      <c r="H38" s="3">
        <v>3.94</v>
      </c>
      <c r="I38" s="3">
        <v>3.99</v>
      </c>
      <c r="J38" s="111">
        <v>4.03</v>
      </c>
      <c r="K38" s="111">
        <v>4.09</v>
      </c>
      <c r="L38" s="114">
        <f t="shared" si="0"/>
        <v>5.9999999999999609E-2</v>
      </c>
    </row>
    <row r="39" spans="1:21" ht="15" x14ac:dyDescent="0.25">
      <c r="A39" s="12" t="s">
        <v>54</v>
      </c>
      <c r="B39" s="13" t="s">
        <v>55</v>
      </c>
      <c r="C39" s="4">
        <v>3.67</v>
      </c>
      <c r="D39" s="4">
        <v>3.66</v>
      </c>
      <c r="E39" s="4">
        <v>3.68</v>
      </c>
      <c r="F39" s="4">
        <v>3.67</v>
      </c>
      <c r="G39" s="4">
        <v>3.77</v>
      </c>
      <c r="H39" s="4">
        <v>3.79</v>
      </c>
      <c r="I39" s="4">
        <v>3.83</v>
      </c>
      <c r="J39" s="112">
        <v>3.82</v>
      </c>
      <c r="K39" s="112">
        <v>3.75</v>
      </c>
      <c r="L39" s="2">
        <f t="shared" si="0"/>
        <v>-6.999999999999984E-2</v>
      </c>
      <c r="M39" s="1"/>
      <c r="N39" s="1"/>
      <c r="O39" s="1"/>
      <c r="P39" s="1"/>
      <c r="S39" s="1"/>
      <c r="T39" s="1"/>
      <c r="U39" s="1"/>
    </row>
    <row r="40" spans="1:21" x14ac:dyDescent="0.2">
      <c r="A40" s="14" t="s">
        <v>56</v>
      </c>
      <c r="B40" s="15" t="s">
        <v>144</v>
      </c>
      <c r="C40" s="5">
        <v>3.98</v>
      </c>
      <c r="D40" s="5">
        <v>3.99</v>
      </c>
      <c r="E40" s="5">
        <v>4.01</v>
      </c>
      <c r="F40" s="5">
        <v>4.04</v>
      </c>
      <c r="G40" s="5">
        <v>4.13</v>
      </c>
      <c r="H40" s="5">
        <v>4.1399999999999997</v>
      </c>
      <c r="I40" s="5">
        <v>4.16</v>
      </c>
      <c r="J40" s="139">
        <v>4.16</v>
      </c>
      <c r="K40" s="139">
        <v>4.21</v>
      </c>
      <c r="L40" s="114">
        <f t="shared" si="0"/>
        <v>4.9999999999999822E-2</v>
      </c>
    </row>
    <row r="41" spans="1:21" x14ac:dyDescent="0.2">
      <c r="A41" s="14" t="s">
        <v>57</v>
      </c>
      <c r="B41" s="15" t="s">
        <v>145</v>
      </c>
      <c r="C41" s="5">
        <v>3.53</v>
      </c>
      <c r="D41" s="5">
        <v>3.69</v>
      </c>
      <c r="E41" s="5">
        <v>3.8</v>
      </c>
      <c r="F41" s="5">
        <v>3.81</v>
      </c>
      <c r="G41" s="5">
        <v>3.97</v>
      </c>
      <c r="H41" s="5">
        <v>4.03</v>
      </c>
      <c r="I41" s="5">
        <v>4.05</v>
      </c>
      <c r="J41" s="139">
        <v>3.95</v>
      </c>
      <c r="K41" s="139">
        <v>3.45</v>
      </c>
      <c r="L41" s="114">
        <f t="shared" si="0"/>
        <v>-0.5</v>
      </c>
    </row>
    <row r="42" spans="1:21" x14ac:dyDescent="0.2">
      <c r="A42" s="14" t="s">
        <v>58</v>
      </c>
      <c r="B42" s="15" t="s">
        <v>146</v>
      </c>
      <c r="C42" s="5">
        <v>3.56</v>
      </c>
      <c r="D42" s="5">
        <v>3.55</v>
      </c>
      <c r="E42" s="5">
        <v>3.58</v>
      </c>
      <c r="F42" s="5">
        <v>3.56</v>
      </c>
      <c r="G42" s="5">
        <v>3.64</v>
      </c>
      <c r="H42" s="5">
        <v>3.6</v>
      </c>
      <c r="I42" s="5">
        <v>3.63</v>
      </c>
      <c r="J42" s="139">
        <v>3.61</v>
      </c>
      <c r="K42" s="139">
        <v>3.57</v>
      </c>
      <c r="L42" s="114">
        <f t="shared" ref="L42:L73" si="1">K42-J42</f>
        <v>-4.0000000000000036E-2</v>
      </c>
    </row>
    <row r="43" spans="1:21" x14ac:dyDescent="0.2">
      <c r="A43" s="14" t="s">
        <v>59</v>
      </c>
      <c r="B43" s="15" t="s">
        <v>60</v>
      </c>
      <c r="C43" s="5">
        <v>3.69</v>
      </c>
      <c r="D43" s="5">
        <v>3.68</v>
      </c>
      <c r="E43" s="5">
        <v>3.71</v>
      </c>
      <c r="F43" s="5">
        <v>3.7</v>
      </c>
      <c r="G43" s="5">
        <v>3.75</v>
      </c>
      <c r="H43" s="5">
        <v>3.72</v>
      </c>
      <c r="I43" s="5">
        <v>3.74</v>
      </c>
      <c r="J43" s="139">
        <v>3.76</v>
      </c>
      <c r="K43" s="139">
        <v>3.78</v>
      </c>
      <c r="L43" s="114">
        <f t="shared" si="1"/>
        <v>2.0000000000000018E-2</v>
      </c>
    </row>
    <row r="44" spans="1:21" x14ac:dyDescent="0.2">
      <c r="A44" s="14" t="s">
        <v>61</v>
      </c>
      <c r="B44" s="15" t="s">
        <v>62</v>
      </c>
      <c r="C44" s="5">
        <v>3.65</v>
      </c>
      <c r="D44" s="5">
        <v>3.57</v>
      </c>
      <c r="E44" s="5">
        <v>3.52</v>
      </c>
      <c r="F44" s="5">
        <v>3.49</v>
      </c>
      <c r="G44" s="5">
        <v>3.57</v>
      </c>
      <c r="H44" s="5">
        <v>3.66</v>
      </c>
      <c r="I44" s="5">
        <v>3.73</v>
      </c>
      <c r="J44" s="139">
        <v>3.76</v>
      </c>
      <c r="K44" s="139">
        <v>3.79</v>
      </c>
      <c r="L44" s="114">
        <f t="shared" si="1"/>
        <v>3.0000000000000249E-2</v>
      </c>
    </row>
    <row r="45" spans="1:21" x14ac:dyDescent="0.2">
      <c r="A45" s="14" t="s">
        <v>63</v>
      </c>
      <c r="B45" s="15" t="s">
        <v>147</v>
      </c>
      <c r="C45" s="5">
        <v>3.7</v>
      </c>
      <c r="D45" s="5">
        <v>3.6</v>
      </c>
      <c r="E45" s="5">
        <v>3.6</v>
      </c>
      <c r="F45" s="5">
        <v>3.56</v>
      </c>
      <c r="G45" s="5">
        <v>3.63</v>
      </c>
      <c r="H45" s="5">
        <v>3.67</v>
      </c>
      <c r="I45" s="5">
        <v>3.74</v>
      </c>
      <c r="J45" s="139">
        <v>3.74</v>
      </c>
      <c r="K45" s="139">
        <v>3.78</v>
      </c>
      <c r="L45" s="114">
        <f t="shared" si="1"/>
        <v>3.9999999999999591E-2</v>
      </c>
    </row>
    <row r="46" spans="1:21" x14ac:dyDescent="0.2">
      <c r="A46" s="14" t="s">
        <v>64</v>
      </c>
      <c r="B46" s="15" t="s">
        <v>65</v>
      </c>
      <c r="C46" s="5">
        <v>3.59</v>
      </c>
      <c r="D46" s="5">
        <v>3.54</v>
      </c>
      <c r="E46" s="5">
        <v>3.57</v>
      </c>
      <c r="F46" s="5">
        <v>3.56</v>
      </c>
      <c r="G46" s="5">
        <v>3.72</v>
      </c>
      <c r="H46" s="5">
        <v>3.73</v>
      </c>
      <c r="I46" s="5">
        <v>3.75</v>
      </c>
      <c r="J46" s="139">
        <v>3.72</v>
      </c>
      <c r="K46" s="139">
        <v>3.71</v>
      </c>
      <c r="L46" s="114">
        <f t="shared" si="1"/>
        <v>-1.0000000000000231E-2</v>
      </c>
    </row>
    <row r="47" spans="1:21" s="1" customFormat="1" ht="15" x14ac:dyDescent="0.25">
      <c r="A47" s="16" t="s">
        <v>66</v>
      </c>
      <c r="B47" s="17" t="s">
        <v>67</v>
      </c>
      <c r="C47" s="2">
        <v>3.38</v>
      </c>
      <c r="D47" s="2">
        <v>3.37</v>
      </c>
      <c r="E47" s="2">
        <v>3.4</v>
      </c>
      <c r="F47" s="2">
        <v>3.4</v>
      </c>
      <c r="G47" s="2">
        <v>3.48</v>
      </c>
      <c r="H47" s="2">
        <v>3.5</v>
      </c>
      <c r="I47" s="2">
        <v>3.55</v>
      </c>
      <c r="J47" s="113">
        <v>3.57</v>
      </c>
      <c r="K47" s="113">
        <v>3.58</v>
      </c>
      <c r="L47" s="2">
        <f t="shared" si="1"/>
        <v>1.0000000000000231E-2</v>
      </c>
    </row>
    <row r="48" spans="1:21" x14ac:dyDescent="0.2">
      <c r="A48" s="10" t="s">
        <v>68</v>
      </c>
      <c r="B48" s="11" t="s">
        <v>148</v>
      </c>
      <c r="C48" s="3">
        <v>3.6</v>
      </c>
      <c r="D48" s="3">
        <v>3.59</v>
      </c>
      <c r="E48" s="3">
        <v>3.63</v>
      </c>
      <c r="F48" s="3">
        <v>3.63</v>
      </c>
      <c r="G48" s="3">
        <v>3.66</v>
      </c>
      <c r="H48" s="3">
        <v>3.67</v>
      </c>
      <c r="I48" s="3">
        <v>3.75</v>
      </c>
      <c r="J48" s="111">
        <v>3.77</v>
      </c>
      <c r="K48" s="111">
        <v>3.8</v>
      </c>
      <c r="L48" s="114">
        <f t="shared" si="1"/>
        <v>2.9999999999999805E-2</v>
      </c>
    </row>
    <row r="49" spans="1:15" x14ac:dyDescent="0.2">
      <c r="A49" s="10" t="s">
        <v>69</v>
      </c>
      <c r="B49" s="11" t="s">
        <v>149</v>
      </c>
      <c r="C49" s="3">
        <v>3.27</v>
      </c>
      <c r="D49" s="3">
        <v>3.27</v>
      </c>
      <c r="E49" s="3">
        <v>3.31</v>
      </c>
      <c r="F49" s="3">
        <v>3.3</v>
      </c>
      <c r="G49" s="3">
        <v>3.42</v>
      </c>
      <c r="H49" s="3">
        <v>3.43</v>
      </c>
      <c r="I49" s="3">
        <v>3.5</v>
      </c>
      <c r="J49" s="111">
        <v>3.51</v>
      </c>
      <c r="K49" s="111">
        <v>3.51</v>
      </c>
      <c r="L49" s="114">
        <f t="shared" si="1"/>
        <v>0</v>
      </c>
    </row>
    <row r="50" spans="1:15" x14ac:dyDescent="0.2">
      <c r="A50" s="10" t="s">
        <v>70</v>
      </c>
      <c r="B50" s="11" t="s">
        <v>71</v>
      </c>
      <c r="C50" s="3">
        <v>3.27</v>
      </c>
      <c r="D50" s="3">
        <v>3.25</v>
      </c>
      <c r="E50" s="3">
        <v>3.27</v>
      </c>
      <c r="F50" s="3">
        <v>3.26</v>
      </c>
      <c r="G50" s="3">
        <v>3.35</v>
      </c>
      <c r="H50" s="3">
        <v>3.39</v>
      </c>
      <c r="I50" s="3">
        <v>3.41</v>
      </c>
      <c r="J50" s="111">
        <v>3.42</v>
      </c>
      <c r="K50" s="111">
        <v>3.43</v>
      </c>
      <c r="L50" s="114">
        <f t="shared" si="1"/>
        <v>1.0000000000000231E-2</v>
      </c>
    </row>
    <row r="51" spans="1:15" s="1" customFormat="1" ht="15" x14ac:dyDescent="0.25">
      <c r="A51" s="12" t="s">
        <v>72</v>
      </c>
      <c r="B51" s="13" t="s">
        <v>73</v>
      </c>
      <c r="C51" s="4">
        <v>3.68</v>
      </c>
      <c r="D51" s="4">
        <v>3.74</v>
      </c>
      <c r="E51" s="4">
        <v>3.76</v>
      </c>
      <c r="F51" s="4">
        <v>3.78</v>
      </c>
      <c r="G51" s="4">
        <v>3.87</v>
      </c>
      <c r="H51" s="4">
        <v>3.87</v>
      </c>
      <c r="I51" s="4">
        <v>3.9</v>
      </c>
      <c r="J51" s="112">
        <v>3.94</v>
      </c>
      <c r="K51" s="112">
        <v>3.87</v>
      </c>
      <c r="L51" s="2">
        <f t="shared" si="1"/>
        <v>-6.999999999999984E-2</v>
      </c>
    </row>
    <row r="52" spans="1:15" x14ac:dyDescent="0.2">
      <c r="A52" s="14" t="s">
        <v>74</v>
      </c>
      <c r="B52" s="15" t="s">
        <v>75</v>
      </c>
      <c r="C52" s="5">
        <v>3.45</v>
      </c>
      <c r="D52" s="5">
        <v>3.51</v>
      </c>
      <c r="E52" s="5">
        <v>3.54</v>
      </c>
      <c r="F52" s="5">
        <v>3.56</v>
      </c>
      <c r="G52" s="5">
        <v>3.69</v>
      </c>
      <c r="H52" s="5">
        <v>3.67</v>
      </c>
      <c r="I52" s="5">
        <v>3.7</v>
      </c>
      <c r="J52" s="139">
        <v>3.73</v>
      </c>
      <c r="K52" s="139">
        <v>3.58</v>
      </c>
      <c r="L52" s="114">
        <f t="shared" si="1"/>
        <v>-0.14999999999999991</v>
      </c>
    </row>
    <row r="53" spans="1:15" x14ac:dyDescent="0.2">
      <c r="A53" s="14" t="s">
        <v>76</v>
      </c>
      <c r="B53" s="15" t="s">
        <v>77</v>
      </c>
      <c r="C53" s="5">
        <v>4.07</v>
      </c>
      <c r="D53" s="5">
        <v>4.13</v>
      </c>
      <c r="E53" s="5">
        <v>4.13</v>
      </c>
      <c r="F53" s="5">
        <v>4.16</v>
      </c>
      <c r="G53" s="5">
        <v>4.21</v>
      </c>
      <c r="H53" s="5">
        <v>4.22</v>
      </c>
      <c r="I53" s="5">
        <v>4.21</v>
      </c>
      <c r="J53" s="139">
        <v>4.25</v>
      </c>
      <c r="K53" s="139">
        <v>4.22</v>
      </c>
      <c r="L53" s="114">
        <f t="shared" si="1"/>
        <v>-3.0000000000000249E-2</v>
      </c>
    </row>
    <row r="54" spans="1:15" x14ac:dyDescent="0.2">
      <c r="A54" s="14" t="s">
        <v>78</v>
      </c>
      <c r="B54" s="15" t="s">
        <v>79</v>
      </c>
      <c r="C54" s="5">
        <v>3.91</v>
      </c>
      <c r="D54" s="5">
        <v>3.96</v>
      </c>
      <c r="E54" s="5">
        <v>3.98</v>
      </c>
      <c r="F54" s="5">
        <v>3.99</v>
      </c>
      <c r="G54" s="5">
        <v>4.08</v>
      </c>
      <c r="H54" s="5">
        <v>4.07</v>
      </c>
      <c r="I54" s="5">
        <v>4.0999999999999996</v>
      </c>
      <c r="J54" s="139">
        <v>4.1399999999999997</v>
      </c>
      <c r="K54" s="139">
        <v>4.1500000000000004</v>
      </c>
      <c r="L54" s="114">
        <f t="shared" si="1"/>
        <v>1.0000000000000675E-2</v>
      </c>
      <c r="O54" s="115"/>
    </row>
    <row r="55" spans="1:15" x14ac:dyDescent="0.2">
      <c r="A55" s="14" t="s">
        <v>80</v>
      </c>
      <c r="B55" s="15" t="s">
        <v>81</v>
      </c>
      <c r="C55" s="5">
        <v>3.28</v>
      </c>
      <c r="D55" s="5">
        <v>3.35</v>
      </c>
      <c r="E55" s="5">
        <v>3.39</v>
      </c>
      <c r="F55" s="5">
        <v>3.4</v>
      </c>
      <c r="G55" s="5">
        <v>3.51</v>
      </c>
      <c r="H55" s="5">
        <v>3.53</v>
      </c>
      <c r="I55" s="5">
        <v>3.57</v>
      </c>
      <c r="J55" s="139">
        <v>3.62</v>
      </c>
      <c r="K55" s="139">
        <v>3.54</v>
      </c>
      <c r="L55" s="114">
        <f t="shared" si="1"/>
        <v>-8.0000000000000071E-2</v>
      </c>
    </row>
    <row r="56" spans="1:15" s="1" customFormat="1" ht="22.9" customHeight="1" x14ac:dyDescent="0.25">
      <c r="A56" s="26" t="s">
        <v>82</v>
      </c>
      <c r="B56" s="27" t="s">
        <v>83</v>
      </c>
      <c r="C56" s="28">
        <v>3.55</v>
      </c>
      <c r="D56" s="28">
        <v>3.55</v>
      </c>
      <c r="E56" s="28">
        <v>3.59</v>
      </c>
      <c r="F56" s="28">
        <v>3.59</v>
      </c>
      <c r="G56" s="28">
        <v>3.67</v>
      </c>
      <c r="H56" s="28">
        <v>3.65</v>
      </c>
      <c r="I56" s="28">
        <v>3.69</v>
      </c>
      <c r="J56" s="97">
        <v>3.71</v>
      </c>
      <c r="K56" s="97">
        <v>3.71</v>
      </c>
      <c r="L56" s="118">
        <f t="shared" si="1"/>
        <v>0</v>
      </c>
    </row>
    <row r="57" spans="1:15" x14ac:dyDescent="0.2">
      <c r="A57" s="23" t="s">
        <v>169</v>
      </c>
      <c r="B57" t="s">
        <v>170</v>
      </c>
      <c r="C57" s="25"/>
      <c r="D57" s="25"/>
      <c r="E57" s="25"/>
      <c r="F57" s="25"/>
      <c r="G57" s="25"/>
      <c r="H57" s="25">
        <v>3.91</v>
      </c>
      <c r="I57" s="5">
        <v>3.93</v>
      </c>
      <c r="J57" s="100">
        <v>3.96</v>
      </c>
      <c r="K57" s="100">
        <v>3.99</v>
      </c>
      <c r="L57" s="114">
        <f t="shared" si="1"/>
        <v>3.0000000000000249E-2</v>
      </c>
    </row>
    <row r="58" spans="1:15" x14ac:dyDescent="0.2">
      <c r="A58" s="14" t="s">
        <v>171</v>
      </c>
      <c r="B58" t="s">
        <v>172</v>
      </c>
      <c r="C58" s="5"/>
      <c r="D58" s="5"/>
      <c r="E58" s="5"/>
      <c r="F58" s="5"/>
      <c r="G58" s="5"/>
      <c r="H58" s="5">
        <v>4.0599999999999996</v>
      </c>
      <c r="I58" s="5">
        <v>4.12</v>
      </c>
      <c r="J58" s="100">
        <v>4.13</v>
      </c>
      <c r="K58" s="100">
        <v>4.13</v>
      </c>
      <c r="L58" s="114">
        <f t="shared" si="1"/>
        <v>0</v>
      </c>
    </row>
    <row r="59" spans="1:15" s="15" customFormat="1" x14ac:dyDescent="0.2">
      <c r="A59" s="14" t="s">
        <v>173</v>
      </c>
      <c r="B59" t="s">
        <v>174</v>
      </c>
      <c r="C59" s="5"/>
      <c r="D59" s="64"/>
      <c r="E59" s="64"/>
      <c r="F59" s="64"/>
      <c r="G59" s="64"/>
      <c r="H59" s="64">
        <v>3.9</v>
      </c>
      <c r="I59" s="64">
        <v>3.97</v>
      </c>
      <c r="J59" s="100">
        <v>3.97</v>
      </c>
      <c r="K59" s="100">
        <v>4.07</v>
      </c>
      <c r="L59" s="114">
        <f t="shared" si="1"/>
        <v>0.10000000000000009</v>
      </c>
    </row>
    <row r="60" spans="1:15" x14ac:dyDescent="0.2">
      <c r="A60" s="14" t="s">
        <v>175</v>
      </c>
      <c r="B60" t="s">
        <v>176</v>
      </c>
      <c r="C60" s="5"/>
      <c r="D60" s="5"/>
      <c r="E60" s="5"/>
      <c r="F60" s="5"/>
      <c r="G60" s="5"/>
      <c r="H60" s="5">
        <v>3.2</v>
      </c>
      <c r="I60" s="5">
        <v>3.2</v>
      </c>
      <c r="J60" s="100">
        <v>3.24</v>
      </c>
      <c r="K60" s="100">
        <v>3.21</v>
      </c>
      <c r="L60" s="114">
        <f t="shared" si="1"/>
        <v>-3.0000000000000249E-2</v>
      </c>
    </row>
    <row r="61" spans="1:15" x14ac:dyDescent="0.2">
      <c r="A61" s="14" t="s">
        <v>177</v>
      </c>
      <c r="B61" t="s">
        <v>178</v>
      </c>
      <c r="C61" s="5"/>
      <c r="D61" s="5"/>
      <c r="E61" s="5"/>
      <c r="F61" s="5"/>
      <c r="G61" s="5"/>
      <c r="H61" s="5">
        <v>2.97</v>
      </c>
      <c r="I61" s="5">
        <v>3.04</v>
      </c>
      <c r="J61" s="100">
        <v>3.02</v>
      </c>
      <c r="K61" s="100">
        <v>3.03</v>
      </c>
      <c r="L61" s="114">
        <f t="shared" si="1"/>
        <v>9.9999999999997868E-3</v>
      </c>
    </row>
    <row r="62" spans="1:15" x14ac:dyDescent="0.2">
      <c r="A62" s="18" t="s">
        <v>205</v>
      </c>
      <c r="B62" t="s">
        <v>206</v>
      </c>
      <c r="C62" s="5"/>
      <c r="D62" s="5"/>
      <c r="E62" s="5"/>
      <c r="F62" s="5"/>
      <c r="G62" s="5"/>
      <c r="H62" s="5"/>
      <c r="I62" s="5">
        <v>4.16</v>
      </c>
      <c r="J62" s="100">
        <v>4.2</v>
      </c>
      <c r="K62" s="100">
        <v>4.18</v>
      </c>
      <c r="L62" s="114">
        <f t="shared" si="1"/>
        <v>-2.0000000000000462E-2</v>
      </c>
    </row>
    <row r="63" spans="1:15" x14ac:dyDescent="0.2">
      <c r="A63" s="23" t="s">
        <v>84</v>
      </c>
      <c r="B63" s="36" t="s">
        <v>85</v>
      </c>
      <c r="C63" s="67">
        <v>3.4</v>
      </c>
      <c r="D63" s="25">
        <v>3.38</v>
      </c>
      <c r="E63" s="25">
        <v>3.42</v>
      </c>
      <c r="F63" s="25">
        <v>3.42</v>
      </c>
      <c r="G63" s="24">
        <v>3.52</v>
      </c>
      <c r="H63" s="25">
        <v>3.52</v>
      </c>
      <c r="I63" s="25">
        <v>3.57</v>
      </c>
      <c r="J63" s="122">
        <v>3.59</v>
      </c>
      <c r="K63" s="122">
        <v>3.65</v>
      </c>
      <c r="L63" s="119">
        <f t="shared" si="1"/>
        <v>6.0000000000000053E-2</v>
      </c>
    </row>
    <row r="64" spans="1:15" x14ac:dyDescent="0.2">
      <c r="A64" s="14" t="s">
        <v>86</v>
      </c>
      <c r="B64" s="37" t="s">
        <v>87</v>
      </c>
      <c r="C64" s="64">
        <v>3.66</v>
      </c>
      <c r="D64" s="5">
        <v>3.68</v>
      </c>
      <c r="E64" s="5">
        <v>3.72</v>
      </c>
      <c r="F64" s="5">
        <v>3.72</v>
      </c>
      <c r="G64" s="15">
        <v>3.77</v>
      </c>
      <c r="H64" s="5">
        <v>3.77</v>
      </c>
      <c r="I64" s="5">
        <v>3.8</v>
      </c>
      <c r="J64" s="100">
        <v>3.83</v>
      </c>
      <c r="K64" s="100">
        <v>3.86</v>
      </c>
      <c r="L64" s="114">
        <f t="shared" si="1"/>
        <v>2.9999999999999805E-2</v>
      </c>
    </row>
    <row r="65" spans="1:12" x14ac:dyDescent="0.2">
      <c r="A65" s="18" t="s">
        <v>88</v>
      </c>
      <c r="B65" s="41" t="s">
        <v>89</v>
      </c>
      <c r="C65" s="68">
        <v>3.83</v>
      </c>
      <c r="D65" s="6">
        <v>3.81</v>
      </c>
      <c r="E65" s="6">
        <v>3.84</v>
      </c>
      <c r="F65" s="6">
        <v>3.84</v>
      </c>
      <c r="G65" s="19">
        <v>3.91</v>
      </c>
      <c r="H65" s="6">
        <v>3.94</v>
      </c>
      <c r="I65" s="6">
        <v>4</v>
      </c>
      <c r="J65" s="123">
        <v>4.0199999999999996</v>
      </c>
      <c r="K65" s="123">
        <v>4.04</v>
      </c>
      <c r="L65" s="117">
        <f t="shared" si="1"/>
        <v>2.0000000000000462E-2</v>
      </c>
    </row>
    <row r="66" spans="1:12" x14ac:dyDescent="0.2">
      <c r="A66" s="14" t="s">
        <v>191</v>
      </c>
      <c r="B66" s="64" t="s">
        <v>192</v>
      </c>
      <c r="C66" s="64"/>
      <c r="D66" s="5"/>
      <c r="E66" s="5"/>
      <c r="F66" s="5"/>
      <c r="H66" s="5">
        <v>3.54</v>
      </c>
      <c r="I66" s="5">
        <v>3.58</v>
      </c>
      <c r="J66" s="100">
        <v>3.6</v>
      </c>
      <c r="K66" s="100">
        <v>3.66</v>
      </c>
      <c r="L66" s="114">
        <f t="shared" si="1"/>
        <v>6.0000000000000053E-2</v>
      </c>
    </row>
    <row r="67" spans="1:12" x14ac:dyDescent="0.2">
      <c r="A67" s="18" t="s">
        <v>193</v>
      </c>
      <c r="B67" s="68" t="s">
        <v>194</v>
      </c>
      <c r="C67" s="64"/>
      <c r="D67" s="5"/>
      <c r="E67" s="5"/>
      <c r="F67" s="5"/>
      <c r="H67" s="5">
        <v>3.68</v>
      </c>
      <c r="I67" s="5">
        <v>3.73</v>
      </c>
      <c r="J67" s="100">
        <v>3.74</v>
      </c>
      <c r="K67" s="100">
        <v>3.74</v>
      </c>
      <c r="L67" s="114">
        <f t="shared" si="1"/>
        <v>0</v>
      </c>
    </row>
    <row r="68" spans="1:12" ht="15" x14ac:dyDescent="0.25">
      <c r="A68" s="16" t="s">
        <v>90</v>
      </c>
      <c r="B68" s="17" t="s">
        <v>106</v>
      </c>
      <c r="C68" s="77">
        <v>50</v>
      </c>
      <c r="D68" s="77">
        <v>50</v>
      </c>
      <c r="E68" s="77">
        <v>50</v>
      </c>
      <c r="F68" s="77">
        <f>(2-1.51)*100</f>
        <v>49</v>
      </c>
      <c r="G68" s="77">
        <f>(2-1.5)*100</f>
        <v>50</v>
      </c>
      <c r="H68" s="77">
        <v>48</v>
      </c>
      <c r="I68" s="77">
        <v>48</v>
      </c>
      <c r="J68" s="138">
        <v>47</v>
      </c>
      <c r="K68" s="138">
        <v>35</v>
      </c>
      <c r="L68" s="114">
        <f t="shared" si="1"/>
        <v>-12</v>
      </c>
    </row>
    <row r="69" spans="1:12" ht="15" x14ac:dyDescent="0.25">
      <c r="A69" s="79" t="s">
        <v>91</v>
      </c>
      <c r="B69" s="80" t="s">
        <v>107</v>
      </c>
      <c r="C69" s="81">
        <v>22</v>
      </c>
      <c r="D69" s="81">
        <v>21.999999999999996</v>
      </c>
      <c r="E69" s="81">
        <v>21.999999999999996</v>
      </c>
      <c r="F69" s="81">
        <f>(2-1.77)*100</f>
        <v>23</v>
      </c>
      <c r="G69" s="81">
        <f>(2-1.78)*100</f>
        <v>21.999999999999996</v>
      </c>
      <c r="H69" s="81">
        <v>24</v>
      </c>
      <c r="I69" s="81">
        <v>23</v>
      </c>
      <c r="J69" s="140">
        <v>24</v>
      </c>
      <c r="K69" s="140">
        <v>23</v>
      </c>
      <c r="L69" s="114">
        <f t="shared" si="1"/>
        <v>-1</v>
      </c>
    </row>
    <row r="70" spans="1:12" x14ac:dyDescent="0.2">
      <c r="A70" s="14" t="s">
        <v>183</v>
      </c>
      <c r="B70" s="15" t="s">
        <v>184</v>
      </c>
      <c r="C70" s="50"/>
      <c r="D70" s="50"/>
      <c r="E70" s="56"/>
      <c r="F70" s="56"/>
      <c r="G70" s="61"/>
      <c r="H70" s="56">
        <v>12</v>
      </c>
      <c r="I70" s="56">
        <v>12</v>
      </c>
      <c r="J70" s="141">
        <v>8</v>
      </c>
      <c r="K70" s="141">
        <v>5</v>
      </c>
      <c r="L70" s="114">
        <f t="shared" si="1"/>
        <v>-3</v>
      </c>
    </row>
    <row r="71" spans="1:12" x14ac:dyDescent="0.2">
      <c r="A71" s="14" t="s">
        <v>185</v>
      </c>
      <c r="B71" s="15" t="s">
        <v>186</v>
      </c>
      <c r="C71" s="50"/>
      <c r="D71" s="50"/>
      <c r="E71" s="56"/>
      <c r="F71" s="56"/>
      <c r="G71" s="61"/>
      <c r="H71" s="56">
        <v>3.0000000000000027</v>
      </c>
      <c r="I71" s="56">
        <v>3</v>
      </c>
      <c r="J71" s="141">
        <v>2</v>
      </c>
      <c r="K71" s="141">
        <v>1</v>
      </c>
      <c r="L71" s="114">
        <f t="shared" si="1"/>
        <v>-1</v>
      </c>
    </row>
    <row r="72" spans="1:12" ht="28.5" x14ac:dyDescent="0.2">
      <c r="A72" s="14" t="s">
        <v>187</v>
      </c>
      <c r="B72" s="124" t="s">
        <v>188</v>
      </c>
      <c r="C72" s="50"/>
      <c r="D72" s="50"/>
      <c r="E72" s="56"/>
      <c r="F72" s="56"/>
      <c r="G72" s="61"/>
      <c r="H72" s="56">
        <v>25</v>
      </c>
      <c r="I72" s="56">
        <v>23</v>
      </c>
      <c r="J72" s="141">
        <v>18</v>
      </c>
      <c r="K72" s="141">
        <v>15</v>
      </c>
      <c r="L72" s="114">
        <f t="shared" si="1"/>
        <v>-3</v>
      </c>
    </row>
    <row r="73" spans="1:12" x14ac:dyDescent="0.2">
      <c r="A73" s="18" t="s">
        <v>189</v>
      </c>
      <c r="B73" s="19" t="s">
        <v>190</v>
      </c>
      <c r="C73" s="51"/>
      <c r="D73" s="51"/>
      <c r="E73" s="57"/>
      <c r="F73" s="57"/>
      <c r="G73" s="62"/>
      <c r="H73" s="57">
        <v>6.9999999999999947</v>
      </c>
      <c r="I73" s="57">
        <v>7</v>
      </c>
      <c r="J73" s="142">
        <v>9</v>
      </c>
      <c r="K73" s="141">
        <v>7</v>
      </c>
      <c r="L73" s="114">
        <f t="shared" si="1"/>
        <v>-2</v>
      </c>
    </row>
    <row r="74" spans="1:12" ht="15" x14ac:dyDescent="0.25">
      <c r="A74" s="79" t="s">
        <v>92</v>
      </c>
      <c r="B74" s="82" t="s">
        <v>93</v>
      </c>
      <c r="C74" s="83">
        <v>7.92</v>
      </c>
      <c r="D74" s="83">
        <v>7.91</v>
      </c>
      <c r="E74" s="83">
        <v>7.9</v>
      </c>
      <c r="F74" s="83">
        <v>7.87</v>
      </c>
      <c r="G74" s="83">
        <v>7.95</v>
      </c>
      <c r="H74" s="83">
        <v>7.92</v>
      </c>
      <c r="I74" s="82">
        <v>7.96</v>
      </c>
      <c r="J74" s="143">
        <v>7.99</v>
      </c>
      <c r="K74" s="143">
        <v>8.0399999999999991</v>
      </c>
      <c r="L74" s="120">
        <f>K74-J74</f>
        <v>4.9999999999998934E-2</v>
      </c>
    </row>
    <row r="75" spans="1:12" x14ac:dyDescent="0.2">
      <c r="J75" s="94"/>
      <c r="K75" s="163"/>
    </row>
    <row r="76" spans="1:12" x14ac:dyDescent="0.2">
      <c r="A76" t="s">
        <v>160</v>
      </c>
    </row>
    <row r="77" spans="1:12" x14ac:dyDescent="0.2">
      <c r="A77" s="33" t="s">
        <v>162</v>
      </c>
    </row>
    <row r="78" spans="1:12" x14ac:dyDescent="0.2">
      <c r="A78" t="s">
        <v>179</v>
      </c>
    </row>
    <row r="79" spans="1:12" x14ac:dyDescent="0.2">
      <c r="B79" t="s">
        <v>180</v>
      </c>
    </row>
    <row r="80" spans="1:12" x14ac:dyDescent="0.2">
      <c r="A80" t="s">
        <v>182</v>
      </c>
    </row>
    <row r="81" spans="2:2" x14ac:dyDescent="0.2">
      <c r="B81" t="s">
        <v>181</v>
      </c>
    </row>
  </sheetData>
  <customSheetViews>
    <customSheetView guid="{9CA80D41-5476-4A5D-A7C5-6A04E1B55144}" scale="90" showPageBreaks="1" fitToPage="1">
      <pane ySplit="4" topLeftCell="A5" activePane="bottomLeft" state="frozen"/>
      <selection pane="bottomLeft" activeCell="O68" sqref="O68"/>
      <pageMargins left="0.70866141732283472" right="0.70866141732283472" top="0.89" bottom="1.05" header="0.31496062992125984" footer="0.11811023622047245"/>
      <pageSetup paperSize="9" scale="49" orientation="portrait" r:id="rId1"/>
      <headerFooter>
        <oddFooter>&amp;L&amp;G&amp;Rwww.palkeet.fi</oddFooter>
      </headerFooter>
    </customSheetView>
    <customSheetView guid="{F644A68D-A30A-4E49-B303-10CA1BF516F7}" scale="90" fitToPage="1">
      <pane ySplit="4" topLeftCell="A51" activePane="bottomLeft" state="frozen"/>
      <selection pane="bottomLeft" activeCell="K5" sqref="K5:K69"/>
      <pageMargins left="0.70866141732283472" right="0.70866141732283472" top="0.89" bottom="1.05" header="0.31496062992125984" footer="0.11811023622047245"/>
      <pageSetup paperSize="9" scale="55" orientation="portrait" r:id="rId2"/>
      <headerFooter>
        <oddFooter>&amp;L&amp;G&amp;Rwww.palkeet.fi</oddFooter>
      </headerFooter>
    </customSheetView>
    <customSheetView guid="{951F7F48-4229-4C69-B810-77B20192DA35}" scale="90" fitToPage="1">
      <pane ySplit="3" topLeftCell="A41" activePane="bottomLeft" state="frozen"/>
      <selection pane="bottomLeft" activeCell="M74" sqref="M74"/>
      <pageMargins left="0.70866141732283472" right="0.70866141732283472" top="0.89" bottom="1.05" header="0.31496062992125984" footer="0.11811023622047245"/>
      <pageSetup paperSize="9" scale="55" orientation="portrait" r:id="rId3"/>
      <headerFooter>
        <oddFooter>&amp;L&amp;G&amp;Rwww.palkeet.fi</oddFooter>
      </headerFooter>
    </customSheetView>
    <customSheetView guid="{7548EBB9-6E97-4977-8BC5-DE3A6814839E}" scale="90" fitToPage="1">
      <pane ySplit="4" topLeftCell="A5" activePane="bottomLeft" state="frozen"/>
      <selection pane="bottomLeft" activeCell="M7" sqref="M7"/>
      <pageMargins left="0.70866141732283472" right="0.70866141732283472" top="0.89" bottom="1.05" header="0.31496062992125984" footer="0.11811023622047245"/>
      <pageSetup paperSize="9" scale="55" orientation="portrait" r:id="rId4"/>
      <headerFooter>
        <oddFooter>&amp;L&amp;G&amp;Rwww.palkeet.fi</oddFooter>
      </headerFooter>
    </customSheetView>
  </customSheetViews>
  <mergeCells count="1">
    <mergeCell ref="D1:L1"/>
  </mergeCells>
  <pageMargins left="0.70866141732283472" right="0.70866141732283472" top="0.89" bottom="1.05" header="0.31496062992125984" footer="0.11811023622047245"/>
  <pageSetup paperSize="9" scale="49" orientation="portrait" r:id="rId5"/>
  <headerFooter>
    <oddFooter>&amp;L&amp;G&amp;Rwww.palkeet.fi</oddFooter>
  </headerFooter>
  <legacyDrawingHF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82"/>
  <sheetViews>
    <sheetView zoomScale="90" zoomScaleNormal="90" workbookViewId="0">
      <pane ySplit="4" topLeftCell="A5" activePane="bottomLeft" state="frozen"/>
      <selection pane="bottomLeft" activeCell="S9" sqref="S9"/>
    </sheetView>
  </sheetViews>
  <sheetFormatPr defaultRowHeight="14.25" x14ac:dyDescent="0.2"/>
  <cols>
    <col min="1" max="1" width="5.5" customWidth="1"/>
    <col min="2" max="2" width="67.375" customWidth="1"/>
    <col min="3" max="4" width="8" customWidth="1"/>
    <col min="10" max="11" width="9.875" customWidth="1"/>
    <col min="12" max="12" width="13" style="105" customWidth="1"/>
  </cols>
  <sheetData>
    <row r="1" spans="1:13" ht="19.7" customHeight="1" x14ac:dyDescent="0.2">
      <c r="A1" s="166" t="str">
        <f>Sisältö!A1</f>
        <v>Valtion henkilöstön työtyytyväisyys vuonna 2024 (VMBaro)</v>
      </c>
      <c r="B1" s="166"/>
      <c r="C1" s="166"/>
      <c r="D1" s="166"/>
      <c r="E1" s="166"/>
      <c r="F1" s="166"/>
      <c r="G1" s="166"/>
      <c r="H1" s="166"/>
      <c r="I1" s="166"/>
      <c r="J1" s="166"/>
      <c r="K1" s="166"/>
      <c r="L1" s="157"/>
    </row>
    <row r="2" spans="1:13" ht="18.600000000000001" customHeight="1" x14ac:dyDescent="0.2">
      <c r="A2" s="47" t="s">
        <v>95</v>
      </c>
      <c r="B2" s="48"/>
      <c r="C2" s="48"/>
      <c r="D2" s="47"/>
      <c r="E2" s="48"/>
      <c r="F2" s="47"/>
      <c r="G2" s="48"/>
      <c r="H2" s="47"/>
      <c r="I2" s="48"/>
      <c r="J2" s="47"/>
      <c r="K2" s="48"/>
      <c r="L2" s="47"/>
    </row>
    <row r="3" spans="1:13" ht="17.45" customHeight="1" x14ac:dyDescent="0.25">
      <c r="A3" s="87"/>
      <c r="B3" s="133">
        <v>45701</v>
      </c>
      <c r="C3" s="172" t="s">
        <v>104</v>
      </c>
      <c r="D3" s="173"/>
      <c r="E3" s="172" t="s">
        <v>105</v>
      </c>
      <c r="F3" s="176"/>
      <c r="G3" s="176"/>
      <c r="H3" s="176"/>
      <c r="I3" s="173"/>
      <c r="J3" s="172" t="s">
        <v>108</v>
      </c>
      <c r="K3" s="173"/>
      <c r="L3" s="174" t="s">
        <v>218</v>
      </c>
    </row>
    <row r="4" spans="1:13" ht="40.5" customHeight="1" x14ac:dyDescent="0.2">
      <c r="A4" s="20"/>
      <c r="B4" s="21" t="s">
        <v>94</v>
      </c>
      <c r="C4" s="74" t="s">
        <v>102</v>
      </c>
      <c r="D4" s="74" t="s">
        <v>103</v>
      </c>
      <c r="E4" s="74" t="s">
        <v>109</v>
      </c>
      <c r="F4" s="74" t="s">
        <v>110</v>
      </c>
      <c r="G4" s="74" t="s">
        <v>111</v>
      </c>
      <c r="H4" s="74" t="s">
        <v>112</v>
      </c>
      <c r="I4" s="74" t="s">
        <v>113</v>
      </c>
      <c r="J4" s="75" t="s">
        <v>114</v>
      </c>
      <c r="K4" s="76" t="s">
        <v>115</v>
      </c>
      <c r="L4" s="175"/>
    </row>
    <row r="5" spans="1:13" s="1" customFormat="1" ht="15" x14ac:dyDescent="0.25">
      <c r="A5" s="7" t="s">
        <v>0</v>
      </c>
      <c r="B5" s="8" t="s">
        <v>1</v>
      </c>
      <c r="C5" s="110">
        <v>3.6</v>
      </c>
      <c r="D5" s="110">
        <v>3.51</v>
      </c>
      <c r="E5" s="110">
        <v>3.57</v>
      </c>
      <c r="F5" s="110">
        <v>3.49</v>
      </c>
      <c r="G5" s="110">
        <v>3.5</v>
      </c>
      <c r="H5" s="110">
        <v>3.48</v>
      </c>
      <c r="I5" s="110">
        <v>3.52</v>
      </c>
      <c r="J5" s="110">
        <v>3.46</v>
      </c>
      <c r="K5" s="110">
        <v>3.66</v>
      </c>
      <c r="L5" s="110">
        <v>3.53</v>
      </c>
      <c r="M5" s="46"/>
    </row>
    <row r="6" spans="1:13" ht="15" x14ac:dyDescent="0.25">
      <c r="A6" s="10" t="s">
        <v>2</v>
      </c>
      <c r="B6" s="11" t="s">
        <v>150</v>
      </c>
      <c r="C6" s="111">
        <v>4.12</v>
      </c>
      <c r="D6" s="111">
        <v>3.97</v>
      </c>
      <c r="E6" s="111">
        <v>4.08</v>
      </c>
      <c r="F6" s="111">
        <v>4.03</v>
      </c>
      <c r="G6" s="111">
        <v>4</v>
      </c>
      <c r="H6" s="111">
        <v>4</v>
      </c>
      <c r="I6" s="111">
        <v>4.07</v>
      </c>
      <c r="J6" s="111">
        <v>4</v>
      </c>
      <c r="K6" s="111">
        <v>4.0999999999999996</v>
      </c>
      <c r="L6" s="111">
        <v>4.0199999999999996</v>
      </c>
      <c r="M6" s="46"/>
    </row>
    <row r="7" spans="1:13" ht="15" x14ac:dyDescent="0.25">
      <c r="A7" s="10" t="s">
        <v>3</v>
      </c>
      <c r="B7" s="11" t="s">
        <v>4</v>
      </c>
      <c r="C7" s="111">
        <v>3.96</v>
      </c>
      <c r="D7" s="111">
        <v>3.83</v>
      </c>
      <c r="E7" s="111">
        <v>3.94</v>
      </c>
      <c r="F7" s="111">
        <v>3.87</v>
      </c>
      <c r="G7" s="111">
        <v>3.85</v>
      </c>
      <c r="H7" s="111">
        <v>3.87</v>
      </c>
      <c r="I7" s="111">
        <v>3.97</v>
      </c>
      <c r="J7" s="111">
        <v>3.86</v>
      </c>
      <c r="K7" s="111">
        <v>3.95</v>
      </c>
      <c r="L7" s="111">
        <v>3.88</v>
      </c>
      <c r="M7" s="46"/>
    </row>
    <row r="8" spans="1:13" ht="15" x14ac:dyDescent="0.25">
      <c r="A8" s="10" t="s">
        <v>5</v>
      </c>
      <c r="B8" s="11" t="s">
        <v>6</v>
      </c>
      <c r="C8" s="111">
        <v>4.43</v>
      </c>
      <c r="D8" s="111">
        <v>4.25</v>
      </c>
      <c r="E8" s="111">
        <v>4.53</v>
      </c>
      <c r="F8" s="111">
        <v>4.41</v>
      </c>
      <c r="G8" s="111">
        <v>4.33</v>
      </c>
      <c r="H8" s="111">
        <v>4.24</v>
      </c>
      <c r="I8" s="111">
        <v>4.28</v>
      </c>
      <c r="J8" s="111">
        <v>4.3</v>
      </c>
      <c r="K8" s="111">
        <v>4.49</v>
      </c>
      <c r="L8" s="111">
        <v>4.32</v>
      </c>
      <c r="M8" s="46"/>
    </row>
    <row r="9" spans="1:13" ht="15" x14ac:dyDescent="0.25">
      <c r="A9" s="10" t="s">
        <v>7</v>
      </c>
      <c r="B9" s="11" t="s">
        <v>151</v>
      </c>
      <c r="C9" s="111">
        <v>3.67</v>
      </c>
      <c r="D9" s="111">
        <v>3.44</v>
      </c>
      <c r="E9" s="111">
        <v>3.72</v>
      </c>
      <c r="F9" s="111">
        <v>3.54</v>
      </c>
      <c r="G9" s="111">
        <v>3.51</v>
      </c>
      <c r="H9" s="111">
        <v>3.49</v>
      </c>
      <c r="I9" s="111">
        <v>3.55</v>
      </c>
      <c r="J9" s="111">
        <v>3.49</v>
      </c>
      <c r="K9" s="111">
        <v>3.73</v>
      </c>
      <c r="L9" s="111">
        <v>3.54</v>
      </c>
      <c r="M9" s="46"/>
    </row>
    <row r="10" spans="1:13" ht="15" x14ac:dyDescent="0.25">
      <c r="A10" s="10" t="s">
        <v>8</v>
      </c>
      <c r="B10" s="11" t="s">
        <v>152</v>
      </c>
      <c r="C10" s="111">
        <v>3.24</v>
      </c>
      <c r="D10" s="111">
        <v>3.14</v>
      </c>
      <c r="E10" s="111">
        <v>3.28</v>
      </c>
      <c r="F10" s="111">
        <v>3.12</v>
      </c>
      <c r="G10" s="111">
        <v>3.13</v>
      </c>
      <c r="H10" s="111">
        <v>3.14</v>
      </c>
      <c r="I10" s="111">
        <v>3.2</v>
      </c>
      <c r="J10" s="111">
        <v>3.1</v>
      </c>
      <c r="K10" s="111">
        <v>3.38</v>
      </c>
      <c r="L10" s="111">
        <v>3.19</v>
      </c>
      <c r="M10" s="46"/>
    </row>
    <row r="11" spans="1:13" ht="15" x14ac:dyDescent="0.25">
      <c r="A11" s="10" t="s">
        <v>9</v>
      </c>
      <c r="B11" s="11" t="s">
        <v>10</v>
      </c>
      <c r="C11" s="111">
        <v>3.12</v>
      </c>
      <c r="D11" s="111">
        <v>3.16</v>
      </c>
      <c r="E11" s="111">
        <v>3.15</v>
      </c>
      <c r="F11" s="111">
        <v>3.03</v>
      </c>
      <c r="G11" s="111">
        <v>3.09</v>
      </c>
      <c r="H11" s="111">
        <v>3.1</v>
      </c>
      <c r="I11" s="111">
        <v>3.11</v>
      </c>
      <c r="J11" s="111">
        <v>3.02</v>
      </c>
      <c r="K11" s="111">
        <v>3.32</v>
      </c>
      <c r="L11" s="111">
        <v>3.15</v>
      </c>
      <c r="M11" s="46"/>
    </row>
    <row r="12" spans="1:13" ht="15" x14ac:dyDescent="0.25">
      <c r="A12" s="10" t="s">
        <v>11</v>
      </c>
      <c r="B12" s="11" t="s">
        <v>12</v>
      </c>
      <c r="C12" s="111">
        <v>3.67</v>
      </c>
      <c r="D12" s="111">
        <v>3.51</v>
      </c>
      <c r="E12" s="111">
        <v>3.38</v>
      </c>
      <c r="F12" s="111">
        <v>3.5</v>
      </c>
      <c r="G12" s="111">
        <v>3.58</v>
      </c>
      <c r="H12" s="111">
        <v>3.46</v>
      </c>
      <c r="I12" s="111">
        <v>3.47</v>
      </c>
      <c r="J12" s="111">
        <v>3.47</v>
      </c>
      <c r="K12" s="111">
        <v>3.52</v>
      </c>
      <c r="L12" s="111">
        <v>3.52</v>
      </c>
      <c r="M12" s="46"/>
    </row>
    <row r="13" spans="1:13" ht="15" x14ac:dyDescent="0.25">
      <c r="A13" s="10" t="s">
        <v>163</v>
      </c>
      <c r="B13" s="11" t="s">
        <v>164</v>
      </c>
      <c r="C13" s="111">
        <v>3.22</v>
      </c>
      <c r="D13" s="111">
        <v>3.24</v>
      </c>
      <c r="E13" s="111">
        <v>3.19</v>
      </c>
      <c r="F13" s="111">
        <v>3.13</v>
      </c>
      <c r="G13" s="111">
        <v>3.16</v>
      </c>
      <c r="H13" s="111">
        <v>3.11</v>
      </c>
      <c r="I13" s="111">
        <v>3.13</v>
      </c>
      <c r="J13" s="111">
        <v>3.08</v>
      </c>
      <c r="K13" s="111">
        <v>3.35</v>
      </c>
      <c r="L13" s="111">
        <v>3.2</v>
      </c>
      <c r="M13" s="46"/>
    </row>
    <row r="14" spans="1:13" ht="15" x14ac:dyDescent="0.25">
      <c r="A14" s="10" t="s">
        <v>165</v>
      </c>
      <c r="B14" s="11" t="s">
        <v>166</v>
      </c>
      <c r="C14" s="111">
        <v>3.09</v>
      </c>
      <c r="D14" s="111">
        <v>3.06</v>
      </c>
      <c r="E14" s="111">
        <v>3.03</v>
      </c>
      <c r="F14" s="111">
        <v>2.94</v>
      </c>
      <c r="G14" s="111">
        <v>3.01</v>
      </c>
      <c r="H14" s="111">
        <v>3.03</v>
      </c>
      <c r="I14" s="111">
        <v>3.07</v>
      </c>
      <c r="J14" s="111">
        <v>2.96</v>
      </c>
      <c r="K14" s="111">
        <v>3.15</v>
      </c>
      <c r="L14" s="111">
        <v>3.06</v>
      </c>
      <c r="M14" s="46"/>
    </row>
    <row r="15" spans="1:13" ht="15" x14ac:dyDescent="0.25">
      <c r="A15" s="10" t="s">
        <v>167</v>
      </c>
      <c r="B15" s="11" t="s">
        <v>168</v>
      </c>
      <c r="C15" s="111">
        <v>3.49</v>
      </c>
      <c r="D15" s="111">
        <v>3.46</v>
      </c>
      <c r="E15" s="111">
        <v>3.46</v>
      </c>
      <c r="F15" s="111">
        <v>3.32</v>
      </c>
      <c r="G15" s="111">
        <v>3.36</v>
      </c>
      <c r="H15" s="111">
        <v>3.33</v>
      </c>
      <c r="I15" s="111">
        <v>3.39</v>
      </c>
      <c r="J15" s="111">
        <v>3.29</v>
      </c>
      <c r="K15" s="111">
        <v>3.62</v>
      </c>
      <c r="L15" s="111">
        <v>3.42</v>
      </c>
      <c r="M15" s="46"/>
    </row>
    <row r="16" spans="1:13" s="1" customFormat="1" ht="15" x14ac:dyDescent="0.25">
      <c r="A16" s="12" t="s">
        <v>13</v>
      </c>
      <c r="B16" s="13" t="s">
        <v>14</v>
      </c>
      <c r="C16" s="112">
        <v>4.13</v>
      </c>
      <c r="D16" s="112">
        <v>4.09</v>
      </c>
      <c r="E16" s="112">
        <v>4.01</v>
      </c>
      <c r="F16" s="112">
        <v>4.05</v>
      </c>
      <c r="G16" s="112">
        <v>4.0999999999999996</v>
      </c>
      <c r="H16" s="112">
        <v>4.07</v>
      </c>
      <c r="I16" s="112">
        <v>4.0999999999999996</v>
      </c>
      <c r="J16" s="112">
        <v>4.05</v>
      </c>
      <c r="K16" s="112">
        <v>4.1399999999999997</v>
      </c>
      <c r="L16" s="112">
        <v>4.08</v>
      </c>
      <c r="M16" s="46"/>
    </row>
    <row r="17" spans="1:13" ht="15" x14ac:dyDescent="0.25">
      <c r="A17" s="14" t="s">
        <v>15</v>
      </c>
      <c r="B17" s="15" t="s">
        <v>16</v>
      </c>
      <c r="C17" s="100">
        <v>4.33</v>
      </c>
      <c r="D17" s="100">
        <v>4.3499999999999996</v>
      </c>
      <c r="E17" s="100">
        <v>4.3499999999999996</v>
      </c>
      <c r="F17" s="100">
        <v>4.29</v>
      </c>
      <c r="G17" s="100">
        <v>4.29</v>
      </c>
      <c r="H17" s="100">
        <v>4.3600000000000003</v>
      </c>
      <c r="I17" s="100">
        <v>4.4400000000000004</v>
      </c>
      <c r="J17" s="100">
        <v>4.33</v>
      </c>
      <c r="K17" s="100">
        <v>4.3499999999999996</v>
      </c>
      <c r="L17" s="144">
        <v>4.3499999999999996</v>
      </c>
      <c r="M17" s="46"/>
    </row>
    <row r="18" spans="1:13" ht="15" x14ac:dyDescent="0.25">
      <c r="A18" s="14" t="s">
        <v>17</v>
      </c>
      <c r="B18" s="15" t="s">
        <v>18</v>
      </c>
      <c r="C18" s="100">
        <v>4.08</v>
      </c>
      <c r="D18" s="100">
        <v>3.88</v>
      </c>
      <c r="E18" s="100">
        <v>3.81</v>
      </c>
      <c r="F18" s="100">
        <v>3.87</v>
      </c>
      <c r="G18" s="100">
        <v>3.93</v>
      </c>
      <c r="H18" s="100">
        <v>3.87</v>
      </c>
      <c r="I18" s="100">
        <v>3.88</v>
      </c>
      <c r="J18" s="100">
        <v>3.86</v>
      </c>
      <c r="K18" s="100">
        <v>3.92</v>
      </c>
      <c r="L18" s="144">
        <v>3.89</v>
      </c>
      <c r="M18" s="46"/>
    </row>
    <row r="19" spans="1:13" ht="15" x14ac:dyDescent="0.25">
      <c r="A19" s="14" t="s">
        <v>19</v>
      </c>
      <c r="B19" s="15" t="s">
        <v>20</v>
      </c>
      <c r="C19" s="100">
        <v>4.17</v>
      </c>
      <c r="D19" s="100">
        <v>4.17</v>
      </c>
      <c r="E19" s="100">
        <v>4.03</v>
      </c>
      <c r="F19" s="100">
        <v>4.13</v>
      </c>
      <c r="G19" s="100">
        <v>4.1900000000000004</v>
      </c>
      <c r="H19" s="100">
        <v>4.1500000000000004</v>
      </c>
      <c r="I19" s="100">
        <v>4.16</v>
      </c>
      <c r="J19" s="100">
        <v>4.13</v>
      </c>
      <c r="K19" s="100">
        <v>4.22</v>
      </c>
      <c r="L19" s="144">
        <v>4.1500000000000004</v>
      </c>
      <c r="M19" s="46"/>
    </row>
    <row r="20" spans="1:13" ht="15" x14ac:dyDescent="0.25">
      <c r="A20" s="14" t="s">
        <v>21</v>
      </c>
      <c r="B20" s="15" t="s">
        <v>22</v>
      </c>
      <c r="C20" s="100">
        <v>3.95</v>
      </c>
      <c r="D20" s="100">
        <v>3.97</v>
      </c>
      <c r="E20" s="100">
        <v>3.85</v>
      </c>
      <c r="F20" s="100">
        <v>3.91</v>
      </c>
      <c r="G20" s="100">
        <v>3.97</v>
      </c>
      <c r="H20" s="100">
        <v>3.92</v>
      </c>
      <c r="I20" s="100">
        <v>3.93</v>
      </c>
      <c r="J20" s="100">
        <v>3.89</v>
      </c>
      <c r="K20" s="100">
        <v>4.08</v>
      </c>
      <c r="L20" s="144">
        <v>3.93</v>
      </c>
      <c r="M20" s="46"/>
    </row>
    <row r="21" spans="1:13" s="1" customFormat="1" ht="15" x14ac:dyDescent="0.25">
      <c r="A21" s="16" t="s">
        <v>23</v>
      </c>
      <c r="B21" s="17" t="s">
        <v>24</v>
      </c>
      <c r="C21" s="113">
        <v>3.14</v>
      </c>
      <c r="D21" s="113">
        <v>2.97</v>
      </c>
      <c r="E21" s="113">
        <v>3.14</v>
      </c>
      <c r="F21" s="113">
        <v>3.02</v>
      </c>
      <c r="G21" s="113">
        <v>3.07</v>
      </c>
      <c r="H21" s="113">
        <v>3.01</v>
      </c>
      <c r="I21" s="113">
        <v>3.03</v>
      </c>
      <c r="J21" s="113">
        <v>2.99</v>
      </c>
      <c r="K21" s="113">
        <v>3.23</v>
      </c>
      <c r="L21" s="113">
        <v>3.03</v>
      </c>
      <c r="M21" s="46"/>
    </row>
    <row r="22" spans="1:13" ht="15" x14ac:dyDescent="0.25">
      <c r="A22" s="10" t="s">
        <v>25</v>
      </c>
      <c r="B22" s="11" t="s">
        <v>26</v>
      </c>
      <c r="C22" s="111">
        <v>3.49</v>
      </c>
      <c r="D22" s="111">
        <v>3.31</v>
      </c>
      <c r="E22" s="111">
        <v>3.5</v>
      </c>
      <c r="F22" s="111">
        <v>3.31</v>
      </c>
      <c r="G22" s="111">
        <v>3.4</v>
      </c>
      <c r="H22" s="111">
        <v>3.38</v>
      </c>
      <c r="I22" s="111">
        <v>3.41</v>
      </c>
      <c r="J22" s="111">
        <v>3.33</v>
      </c>
      <c r="K22" s="111">
        <v>3.6</v>
      </c>
      <c r="L22" s="111">
        <v>3.35</v>
      </c>
      <c r="M22" s="46"/>
    </row>
    <row r="23" spans="1:13" ht="15" x14ac:dyDescent="0.25">
      <c r="A23" s="10" t="s">
        <v>27</v>
      </c>
      <c r="B23" s="11" t="s">
        <v>28</v>
      </c>
      <c r="C23" s="111">
        <v>3.18</v>
      </c>
      <c r="D23" s="111">
        <v>2.99</v>
      </c>
      <c r="E23" s="111">
        <v>3.03</v>
      </c>
      <c r="F23" s="111">
        <v>3.01</v>
      </c>
      <c r="G23" s="111">
        <v>3.12</v>
      </c>
      <c r="H23" s="111">
        <v>3.04</v>
      </c>
      <c r="I23" s="111">
        <v>3.07</v>
      </c>
      <c r="J23" s="111">
        <v>3.01</v>
      </c>
      <c r="K23" s="111">
        <v>3.23</v>
      </c>
      <c r="L23" s="111">
        <v>3.05</v>
      </c>
      <c r="M23" s="46"/>
    </row>
    <row r="24" spans="1:13" ht="15" x14ac:dyDescent="0.25">
      <c r="A24" s="10" t="s">
        <v>29</v>
      </c>
      <c r="B24" s="11" t="s">
        <v>30</v>
      </c>
      <c r="C24" s="111">
        <v>2.64</v>
      </c>
      <c r="D24" s="111">
        <v>2.56</v>
      </c>
      <c r="E24" s="111">
        <v>2.78</v>
      </c>
      <c r="F24" s="111">
        <v>2.66</v>
      </c>
      <c r="G24" s="111">
        <v>2.63</v>
      </c>
      <c r="H24" s="111">
        <v>2.56</v>
      </c>
      <c r="I24" s="111">
        <v>2.5499999999999998</v>
      </c>
      <c r="J24" s="111">
        <v>2.57</v>
      </c>
      <c r="K24" s="111">
        <v>2.77</v>
      </c>
      <c r="L24" s="111">
        <v>2.61</v>
      </c>
      <c r="M24" s="46"/>
    </row>
    <row r="25" spans="1:13" ht="15" x14ac:dyDescent="0.25">
      <c r="A25" s="10" t="s">
        <v>31</v>
      </c>
      <c r="B25" s="11" t="s">
        <v>32</v>
      </c>
      <c r="C25" s="111">
        <v>3.27</v>
      </c>
      <c r="D25" s="111">
        <v>3.03</v>
      </c>
      <c r="E25" s="111">
        <v>3.24</v>
      </c>
      <c r="F25" s="111">
        <v>3.11</v>
      </c>
      <c r="G25" s="111">
        <v>3.14</v>
      </c>
      <c r="H25" s="111">
        <v>3.08</v>
      </c>
      <c r="I25" s="111">
        <v>3.08</v>
      </c>
      <c r="J25" s="111">
        <v>3.06</v>
      </c>
      <c r="K25" s="111">
        <v>3.34</v>
      </c>
      <c r="L25" s="111">
        <v>3.11</v>
      </c>
      <c r="M25" s="46"/>
    </row>
    <row r="26" spans="1:13" s="1" customFormat="1" ht="15" x14ac:dyDescent="0.25">
      <c r="A26" s="12" t="s">
        <v>33</v>
      </c>
      <c r="B26" s="13" t="s">
        <v>34</v>
      </c>
      <c r="C26" s="112">
        <v>3.76</v>
      </c>
      <c r="D26" s="112">
        <v>3.74</v>
      </c>
      <c r="E26" s="112">
        <v>3.88</v>
      </c>
      <c r="F26" s="112">
        <v>3.76</v>
      </c>
      <c r="G26" s="112">
        <v>3.72</v>
      </c>
      <c r="H26" s="112">
        <v>3.7</v>
      </c>
      <c r="I26" s="112">
        <v>3.74</v>
      </c>
      <c r="J26" s="112">
        <v>3.7</v>
      </c>
      <c r="K26" s="112">
        <v>3.89</v>
      </c>
      <c r="L26" s="112">
        <v>3.74</v>
      </c>
      <c r="M26" s="46"/>
    </row>
    <row r="27" spans="1:13" ht="15" x14ac:dyDescent="0.25">
      <c r="A27" s="14" t="s">
        <v>35</v>
      </c>
      <c r="B27" s="15" t="s">
        <v>36</v>
      </c>
      <c r="C27" s="100">
        <v>4.0199999999999996</v>
      </c>
      <c r="D27" s="100">
        <v>3.99</v>
      </c>
      <c r="E27" s="100">
        <v>4.09</v>
      </c>
      <c r="F27" s="100">
        <v>4.03</v>
      </c>
      <c r="G27" s="100">
        <v>3.98</v>
      </c>
      <c r="H27" s="100">
        <v>3.95</v>
      </c>
      <c r="I27" s="100">
        <v>3.97</v>
      </c>
      <c r="J27" s="100">
        <v>3.95</v>
      </c>
      <c r="K27" s="100">
        <v>4.1399999999999997</v>
      </c>
      <c r="L27" s="144">
        <v>3.99</v>
      </c>
      <c r="M27" s="46"/>
    </row>
    <row r="28" spans="1:13" ht="15" x14ac:dyDescent="0.25">
      <c r="A28" s="14" t="s">
        <v>37</v>
      </c>
      <c r="B28" s="15" t="s">
        <v>38</v>
      </c>
      <c r="C28" s="100">
        <v>3.68</v>
      </c>
      <c r="D28" s="100">
        <v>3.7</v>
      </c>
      <c r="E28" s="100">
        <v>3.79</v>
      </c>
      <c r="F28" s="100">
        <v>3.68</v>
      </c>
      <c r="G28" s="100">
        <v>3.66</v>
      </c>
      <c r="H28" s="100">
        <v>3.63</v>
      </c>
      <c r="I28" s="100">
        <v>3.67</v>
      </c>
      <c r="J28" s="100">
        <v>3.63</v>
      </c>
      <c r="K28" s="100">
        <v>3.79</v>
      </c>
      <c r="L28" s="144">
        <v>3.66</v>
      </c>
      <c r="M28" s="46"/>
    </row>
    <row r="29" spans="1:13" ht="15" x14ac:dyDescent="0.25">
      <c r="A29" s="14" t="s">
        <v>39</v>
      </c>
      <c r="B29" s="15" t="s">
        <v>139</v>
      </c>
      <c r="C29" s="100">
        <v>3.89</v>
      </c>
      <c r="D29" s="100">
        <v>3.87</v>
      </c>
      <c r="E29" s="100">
        <v>4.07</v>
      </c>
      <c r="F29" s="100">
        <v>3.92</v>
      </c>
      <c r="G29" s="100">
        <v>3.84</v>
      </c>
      <c r="H29" s="100">
        <v>3.83</v>
      </c>
      <c r="I29" s="100">
        <v>3.86</v>
      </c>
      <c r="J29" s="100">
        <v>3.84</v>
      </c>
      <c r="K29" s="100">
        <v>4.0599999999999996</v>
      </c>
      <c r="L29" s="144">
        <v>3.88</v>
      </c>
      <c r="M29" s="46"/>
    </row>
    <row r="30" spans="1:13" ht="15" x14ac:dyDescent="0.25">
      <c r="A30" s="14" t="s">
        <v>40</v>
      </c>
      <c r="B30" s="15" t="s">
        <v>140</v>
      </c>
      <c r="C30" s="100">
        <v>3.31</v>
      </c>
      <c r="D30" s="100">
        <v>3.27</v>
      </c>
      <c r="E30" s="100">
        <v>3.52</v>
      </c>
      <c r="F30" s="100">
        <v>3.32</v>
      </c>
      <c r="G30" s="100">
        <v>3.21</v>
      </c>
      <c r="H30" s="100">
        <v>3.2</v>
      </c>
      <c r="I30" s="100">
        <v>3.29</v>
      </c>
      <c r="J30" s="100">
        <v>3.22</v>
      </c>
      <c r="K30" s="100">
        <v>3.49</v>
      </c>
      <c r="L30" s="144">
        <v>3.28</v>
      </c>
      <c r="M30" s="46"/>
    </row>
    <row r="31" spans="1:13" ht="15" x14ac:dyDescent="0.25">
      <c r="A31" s="14" t="s">
        <v>41</v>
      </c>
      <c r="B31" s="15" t="s">
        <v>141</v>
      </c>
      <c r="C31" s="100">
        <v>3.91</v>
      </c>
      <c r="D31" s="100">
        <v>3.89</v>
      </c>
      <c r="E31" s="100">
        <v>3.92</v>
      </c>
      <c r="F31" s="100">
        <v>3.84</v>
      </c>
      <c r="G31" s="100">
        <v>3.89</v>
      </c>
      <c r="H31" s="100">
        <v>3.91</v>
      </c>
      <c r="I31" s="100">
        <v>3.91</v>
      </c>
      <c r="J31" s="100">
        <v>3.86</v>
      </c>
      <c r="K31" s="100">
        <v>3.99</v>
      </c>
      <c r="L31" s="144">
        <v>3.9</v>
      </c>
      <c r="M31" s="46"/>
    </row>
    <row r="32" spans="1:13" s="1" customFormat="1" ht="15" x14ac:dyDescent="0.25">
      <c r="A32" s="16" t="s">
        <v>42</v>
      </c>
      <c r="B32" s="17" t="s">
        <v>43</v>
      </c>
      <c r="C32" s="113">
        <v>4.16</v>
      </c>
      <c r="D32" s="113">
        <v>4.01</v>
      </c>
      <c r="E32" s="113">
        <v>4.21</v>
      </c>
      <c r="F32" s="113">
        <v>4.1100000000000003</v>
      </c>
      <c r="G32" s="113">
        <v>4.08</v>
      </c>
      <c r="H32" s="113">
        <v>4.0199999999999996</v>
      </c>
      <c r="I32" s="113">
        <v>4.0199999999999996</v>
      </c>
      <c r="J32" s="113">
        <v>4.04</v>
      </c>
      <c r="K32" s="113">
        <v>4.1900000000000004</v>
      </c>
      <c r="L32" s="113">
        <v>4.07</v>
      </c>
      <c r="M32" s="46"/>
    </row>
    <row r="33" spans="1:13" ht="15" x14ac:dyDescent="0.25">
      <c r="A33" s="10" t="s">
        <v>44</v>
      </c>
      <c r="B33" s="11" t="s">
        <v>142</v>
      </c>
      <c r="C33" s="111">
        <v>3.81</v>
      </c>
      <c r="D33" s="111">
        <v>3.82</v>
      </c>
      <c r="E33" s="111">
        <v>3.86</v>
      </c>
      <c r="F33" s="111">
        <v>3.8</v>
      </c>
      <c r="G33" s="111">
        <v>3.8</v>
      </c>
      <c r="H33" s="111">
        <v>3.76</v>
      </c>
      <c r="I33" s="111">
        <v>3.8</v>
      </c>
      <c r="J33" s="111">
        <v>3.76</v>
      </c>
      <c r="K33" s="111">
        <v>3.96</v>
      </c>
      <c r="L33" s="111">
        <v>3.79</v>
      </c>
      <c r="M33" s="46"/>
    </row>
    <row r="34" spans="1:13" ht="15" x14ac:dyDescent="0.25">
      <c r="A34" s="10" t="s">
        <v>45</v>
      </c>
      <c r="B34" s="11" t="s">
        <v>46</v>
      </c>
      <c r="C34" s="111">
        <v>4.42</v>
      </c>
      <c r="D34" s="111">
        <v>4.28</v>
      </c>
      <c r="E34" s="111">
        <v>4.54</v>
      </c>
      <c r="F34" s="111">
        <v>4.4000000000000004</v>
      </c>
      <c r="G34" s="111">
        <v>4.34</v>
      </c>
      <c r="H34" s="111">
        <v>4.29</v>
      </c>
      <c r="I34" s="111">
        <v>4.3099999999999996</v>
      </c>
      <c r="J34" s="111">
        <v>4.33</v>
      </c>
      <c r="K34" s="111">
        <v>4.4800000000000004</v>
      </c>
      <c r="L34" s="111">
        <v>4.34</v>
      </c>
      <c r="M34" s="46"/>
    </row>
    <row r="35" spans="1:13" ht="15" x14ac:dyDescent="0.25">
      <c r="A35" s="10" t="s">
        <v>47</v>
      </c>
      <c r="B35" s="11" t="s">
        <v>48</v>
      </c>
      <c r="C35" s="111">
        <v>4.0999999999999996</v>
      </c>
      <c r="D35" s="111">
        <v>3.98</v>
      </c>
      <c r="E35" s="111">
        <v>4.13</v>
      </c>
      <c r="F35" s="111">
        <v>4.0599999999999996</v>
      </c>
      <c r="G35" s="111">
        <v>4.0199999999999996</v>
      </c>
      <c r="H35" s="111">
        <v>3.97</v>
      </c>
      <c r="I35" s="111">
        <v>3.98</v>
      </c>
      <c r="J35" s="111">
        <v>3.99</v>
      </c>
      <c r="K35" s="111">
        <v>4.1500000000000004</v>
      </c>
      <c r="L35" s="111">
        <v>4.01</v>
      </c>
      <c r="M35" s="46"/>
    </row>
    <row r="36" spans="1:13" ht="15" x14ac:dyDescent="0.25">
      <c r="A36" s="10" t="s">
        <v>49</v>
      </c>
      <c r="B36" s="11" t="s">
        <v>50</v>
      </c>
      <c r="C36" s="111">
        <v>4.33</v>
      </c>
      <c r="D36" s="111">
        <v>4.04</v>
      </c>
      <c r="E36" s="111">
        <v>4.32</v>
      </c>
      <c r="F36" s="111">
        <v>4.21</v>
      </c>
      <c r="G36" s="111">
        <v>4.18</v>
      </c>
      <c r="H36" s="111">
        <v>4.0999999999999996</v>
      </c>
      <c r="I36" s="111">
        <v>4.1100000000000003</v>
      </c>
      <c r="J36" s="111">
        <v>4.1399999999999997</v>
      </c>
      <c r="K36" s="111">
        <v>4.28</v>
      </c>
      <c r="L36" s="111">
        <v>4.17</v>
      </c>
      <c r="M36" s="46"/>
    </row>
    <row r="37" spans="1:13" ht="15" x14ac:dyDescent="0.25">
      <c r="A37" s="10" t="s">
        <v>51</v>
      </c>
      <c r="B37" s="11" t="s">
        <v>143</v>
      </c>
      <c r="C37" s="111">
        <v>4.17</v>
      </c>
      <c r="D37" s="111">
        <v>3.86</v>
      </c>
      <c r="E37" s="111">
        <v>4.25</v>
      </c>
      <c r="F37" s="111">
        <v>4.05</v>
      </c>
      <c r="G37" s="111">
        <v>3.99</v>
      </c>
      <c r="H37" s="111">
        <v>3.93</v>
      </c>
      <c r="I37" s="111">
        <v>3.93</v>
      </c>
      <c r="J37" s="111">
        <v>3.97</v>
      </c>
      <c r="K37" s="111">
        <v>4.1399999999999997</v>
      </c>
      <c r="L37" s="111">
        <v>4</v>
      </c>
      <c r="M37" s="46"/>
    </row>
    <row r="38" spans="1:13" ht="15" x14ac:dyDescent="0.25">
      <c r="A38" s="10" t="s">
        <v>52</v>
      </c>
      <c r="B38" s="11" t="s">
        <v>53</v>
      </c>
      <c r="C38" s="111">
        <v>4.13</v>
      </c>
      <c r="D38" s="111">
        <v>4.08</v>
      </c>
      <c r="E38" s="111">
        <v>4.1399999999999997</v>
      </c>
      <c r="F38" s="111">
        <v>4.12</v>
      </c>
      <c r="G38" s="111">
        <v>4.1399999999999997</v>
      </c>
      <c r="H38" s="111">
        <v>4.05</v>
      </c>
      <c r="I38" s="111">
        <v>4</v>
      </c>
      <c r="J38" s="111">
        <v>4.08</v>
      </c>
      <c r="K38" s="111">
        <v>4.1500000000000004</v>
      </c>
      <c r="L38" s="111">
        <v>4.09</v>
      </c>
      <c r="M38" s="46"/>
    </row>
    <row r="39" spans="1:13" s="1" customFormat="1" ht="15" x14ac:dyDescent="0.25">
      <c r="A39" s="12" t="s">
        <v>54</v>
      </c>
      <c r="B39" s="13" t="s">
        <v>55</v>
      </c>
      <c r="C39" s="112">
        <v>3.81</v>
      </c>
      <c r="D39" s="112">
        <v>3.74</v>
      </c>
      <c r="E39" s="112">
        <v>3.7</v>
      </c>
      <c r="F39" s="112">
        <v>3.71</v>
      </c>
      <c r="G39" s="112">
        <v>3.74</v>
      </c>
      <c r="H39" s="112">
        <v>3.76</v>
      </c>
      <c r="I39" s="112">
        <v>3.81</v>
      </c>
      <c r="J39" s="112">
        <v>3.75</v>
      </c>
      <c r="K39" s="112">
        <v>3.63</v>
      </c>
      <c r="L39" s="112">
        <v>3.75</v>
      </c>
      <c r="M39" s="46"/>
    </row>
    <row r="40" spans="1:13" ht="15" x14ac:dyDescent="0.25">
      <c r="A40" s="14" t="s">
        <v>56</v>
      </c>
      <c r="B40" s="15" t="s">
        <v>144</v>
      </c>
      <c r="C40" s="100">
        <v>4.13</v>
      </c>
      <c r="D40" s="100">
        <v>4.16</v>
      </c>
      <c r="E40" s="100">
        <v>4.28</v>
      </c>
      <c r="F40" s="100">
        <v>4.22</v>
      </c>
      <c r="G40" s="100">
        <v>4.17</v>
      </c>
      <c r="H40" s="100">
        <v>4.1399999999999997</v>
      </c>
      <c r="I40" s="100">
        <v>4.17</v>
      </c>
      <c r="J40" s="100">
        <v>4.17</v>
      </c>
      <c r="K40" s="100">
        <v>4.22</v>
      </c>
      <c r="L40" s="144">
        <v>4.21</v>
      </c>
      <c r="M40" s="46"/>
    </row>
    <row r="41" spans="1:13" ht="15" x14ac:dyDescent="0.25">
      <c r="A41" s="14" t="s">
        <v>57</v>
      </c>
      <c r="B41" s="15" t="s">
        <v>145</v>
      </c>
      <c r="C41" s="100">
        <v>3.72</v>
      </c>
      <c r="D41" s="100">
        <v>3.69</v>
      </c>
      <c r="E41" s="100">
        <v>2.97</v>
      </c>
      <c r="F41" s="100">
        <v>3.41</v>
      </c>
      <c r="G41" s="100">
        <v>3.55</v>
      </c>
      <c r="H41" s="100">
        <v>3.51</v>
      </c>
      <c r="I41" s="100">
        <v>3.61</v>
      </c>
      <c r="J41" s="100">
        <v>3.61</v>
      </c>
      <c r="K41" s="100">
        <v>2.5099999999999998</v>
      </c>
      <c r="L41" s="144">
        <v>3.45</v>
      </c>
      <c r="M41" s="46"/>
    </row>
    <row r="42" spans="1:13" ht="15" x14ac:dyDescent="0.25">
      <c r="A42" s="14" t="s">
        <v>58</v>
      </c>
      <c r="B42" s="15" t="s">
        <v>146</v>
      </c>
      <c r="C42" s="100">
        <v>3.76</v>
      </c>
      <c r="D42" s="100">
        <v>3.52</v>
      </c>
      <c r="E42" s="100">
        <v>3.38</v>
      </c>
      <c r="F42" s="100">
        <v>3.54</v>
      </c>
      <c r="G42" s="100">
        <v>3.64</v>
      </c>
      <c r="H42" s="100">
        <v>3.59</v>
      </c>
      <c r="I42" s="100">
        <v>3.56</v>
      </c>
      <c r="J42" s="100">
        <v>3.58</v>
      </c>
      <c r="K42" s="100">
        <v>3.44</v>
      </c>
      <c r="L42" s="144">
        <v>3.57</v>
      </c>
      <c r="M42" s="46"/>
    </row>
    <row r="43" spans="1:13" ht="15" x14ac:dyDescent="0.25">
      <c r="A43" s="14" t="s">
        <v>59</v>
      </c>
      <c r="B43" s="15" t="s">
        <v>60</v>
      </c>
      <c r="C43" s="100">
        <v>3.82</v>
      </c>
      <c r="D43" s="100">
        <v>3.75</v>
      </c>
      <c r="E43" s="100">
        <v>3.81</v>
      </c>
      <c r="F43" s="100">
        <v>3.76</v>
      </c>
      <c r="G43" s="100">
        <v>3.78</v>
      </c>
      <c r="H43" s="100">
        <v>3.78</v>
      </c>
      <c r="I43" s="100">
        <v>3.81</v>
      </c>
      <c r="J43" s="100">
        <v>3.76</v>
      </c>
      <c r="K43" s="100">
        <v>3.85</v>
      </c>
      <c r="L43" s="144">
        <v>3.78</v>
      </c>
      <c r="M43" s="46"/>
    </row>
    <row r="44" spans="1:13" ht="15" x14ac:dyDescent="0.25">
      <c r="A44" s="14" t="s">
        <v>61</v>
      </c>
      <c r="B44" s="15" t="s">
        <v>62</v>
      </c>
      <c r="C44" s="100">
        <v>3.76</v>
      </c>
      <c r="D44" s="100">
        <v>3.69</v>
      </c>
      <c r="E44" s="100">
        <v>3.86</v>
      </c>
      <c r="F44" s="100">
        <v>3.71</v>
      </c>
      <c r="G44" s="100">
        <v>3.73</v>
      </c>
      <c r="H44" s="100">
        <v>3.81</v>
      </c>
      <c r="I44" s="100">
        <v>3.85</v>
      </c>
      <c r="J44" s="100">
        <v>3.75</v>
      </c>
      <c r="K44" s="100">
        <v>3.83</v>
      </c>
      <c r="L44" s="144">
        <v>3.79</v>
      </c>
      <c r="M44" s="46"/>
    </row>
    <row r="45" spans="1:13" ht="15" x14ac:dyDescent="0.25">
      <c r="A45" s="14" t="s">
        <v>63</v>
      </c>
      <c r="B45" s="15" t="s">
        <v>147</v>
      </c>
      <c r="C45" s="100">
        <v>3.77</v>
      </c>
      <c r="D45" s="100">
        <v>3.72</v>
      </c>
      <c r="E45" s="100">
        <v>3.87</v>
      </c>
      <c r="F45" s="100">
        <v>3.69</v>
      </c>
      <c r="G45" s="100">
        <v>3.7</v>
      </c>
      <c r="H45" s="100">
        <v>3.79</v>
      </c>
      <c r="I45" s="100">
        <v>3.91</v>
      </c>
      <c r="J45" s="100">
        <v>3.75</v>
      </c>
      <c r="K45" s="100">
        <v>3.84</v>
      </c>
      <c r="L45" s="144">
        <v>3.78</v>
      </c>
      <c r="M45" s="46"/>
    </row>
    <row r="46" spans="1:13" ht="15" x14ac:dyDescent="0.25">
      <c r="A46" s="14" t="s">
        <v>64</v>
      </c>
      <c r="B46" s="15" t="s">
        <v>65</v>
      </c>
      <c r="C46" s="100">
        <v>3.71</v>
      </c>
      <c r="D46" s="100">
        <v>3.64</v>
      </c>
      <c r="E46" s="100">
        <v>3.75</v>
      </c>
      <c r="F46" s="100">
        <v>3.62</v>
      </c>
      <c r="G46" s="100">
        <v>3.63</v>
      </c>
      <c r="H46" s="100">
        <v>3.72</v>
      </c>
      <c r="I46" s="100">
        <v>3.79</v>
      </c>
      <c r="J46" s="100">
        <v>3.66</v>
      </c>
      <c r="K46" s="100">
        <v>3.74</v>
      </c>
      <c r="L46" s="144">
        <v>3.71</v>
      </c>
      <c r="M46" s="46"/>
    </row>
    <row r="47" spans="1:13" s="1" customFormat="1" ht="15" x14ac:dyDescent="0.25">
      <c r="A47" s="16" t="s">
        <v>66</v>
      </c>
      <c r="B47" s="17" t="s">
        <v>67</v>
      </c>
      <c r="C47" s="113">
        <v>3.64</v>
      </c>
      <c r="D47" s="113">
        <v>3.54</v>
      </c>
      <c r="E47" s="113">
        <v>3.63</v>
      </c>
      <c r="F47" s="113">
        <v>3.52</v>
      </c>
      <c r="G47" s="113">
        <v>3.54</v>
      </c>
      <c r="H47" s="113">
        <v>3.57</v>
      </c>
      <c r="I47" s="113">
        <v>3.62</v>
      </c>
      <c r="J47" s="113">
        <v>3.52</v>
      </c>
      <c r="K47" s="113">
        <v>3.71</v>
      </c>
      <c r="L47" s="113">
        <v>3.58</v>
      </c>
      <c r="M47" s="46"/>
    </row>
    <row r="48" spans="1:13" ht="15" x14ac:dyDescent="0.25">
      <c r="A48" s="10" t="s">
        <v>68</v>
      </c>
      <c r="B48" s="11" t="s">
        <v>148</v>
      </c>
      <c r="C48" s="111">
        <v>3.84</v>
      </c>
      <c r="D48" s="111">
        <v>3.77</v>
      </c>
      <c r="E48" s="111">
        <v>3.88</v>
      </c>
      <c r="F48" s="111">
        <v>3.78</v>
      </c>
      <c r="G48" s="111">
        <v>3.78</v>
      </c>
      <c r="H48" s="111">
        <v>3.8</v>
      </c>
      <c r="I48" s="111">
        <v>3.84</v>
      </c>
      <c r="J48" s="111">
        <v>3.77</v>
      </c>
      <c r="K48" s="111">
        <v>3.93</v>
      </c>
      <c r="L48" s="111">
        <v>3.8</v>
      </c>
      <c r="M48" s="46"/>
    </row>
    <row r="49" spans="1:13" ht="15" x14ac:dyDescent="0.25">
      <c r="A49" s="10" t="s">
        <v>69</v>
      </c>
      <c r="B49" s="11" t="s">
        <v>149</v>
      </c>
      <c r="C49" s="111">
        <v>3.59</v>
      </c>
      <c r="D49" s="111">
        <v>3.48</v>
      </c>
      <c r="E49" s="111">
        <v>3.54</v>
      </c>
      <c r="F49" s="111">
        <v>3.44</v>
      </c>
      <c r="G49" s="111">
        <v>3.47</v>
      </c>
      <c r="H49" s="111">
        <v>3.51</v>
      </c>
      <c r="I49" s="111">
        <v>3.55</v>
      </c>
      <c r="J49" s="111">
        <v>3.45</v>
      </c>
      <c r="K49" s="111">
        <v>3.64</v>
      </c>
      <c r="L49" s="111">
        <v>3.51</v>
      </c>
      <c r="M49" s="46"/>
    </row>
    <row r="50" spans="1:13" ht="15" x14ac:dyDescent="0.25">
      <c r="A50" s="10" t="s">
        <v>70</v>
      </c>
      <c r="B50" s="11" t="s">
        <v>71</v>
      </c>
      <c r="C50" s="111">
        <v>3.47</v>
      </c>
      <c r="D50" s="111">
        <v>3.39</v>
      </c>
      <c r="E50" s="111">
        <v>3.46</v>
      </c>
      <c r="F50" s="111">
        <v>3.33</v>
      </c>
      <c r="G50" s="111">
        <v>3.37</v>
      </c>
      <c r="H50" s="111">
        <v>3.39</v>
      </c>
      <c r="I50" s="111">
        <v>3.47</v>
      </c>
      <c r="J50" s="111">
        <v>3.34</v>
      </c>
      <c r="K50" s="111">
        <v>3.55</v>
      </c>
      <c r="L50" s="111">
        <v>3.43</v>
      </c>
      <c r="M50" s="46"/>
    </row>
    <row r="51" spans="1:13" s="1" customFormat="1" ht="15" x14ac:dyDescent="0.25">
      <c r="A51" s="12" t="s">
        <v>72</v>
      </c>
      <c r="B51" s="13" t="s">
        <v>73</v>
      </c>
      <c r="C51" s="112">
        <v>3.9</v>
      </c>
      <c r="D51" s="112">
        <v>3.91</v>
      </c>
      <c r="E51" s="112">
        <v>4.01</v>
      </c>
      <c r="F51" s="112">
        <v>3.88</v>
      </c>
      <c r="G51" s="112">
        <v>3.84</v>
      </c>
      <c r="H51" s="112">
        <v>3.82</v>
      </c>
      <c r="I51" s="112">
        <v>3.85</v>
      </c>
      <c r="J51" s="112">
        <v>3.82</v>
      </c>
      <c r="K51" s="112">
        <v>4.03</v>
      </c>
      <c r="L51" s="112">
        <v>3.87</v>
      </c>
      <c r="M51" s="46"/>
    </row>
    <row r="52" spans="1:13" ht="15" x14ac:dyDescent="0.25">
      <c r="A52" s="14" t="s">
        <v>74</v>
      </c>
      <c r="B52" s="15" t="s">
        <v>75</v>
      </c>
      <c r="C52" s="100">
        <v>3.68</v>
      </c>
      <c r="D52" s="100">
        <v>3.65</v>
      </c>
      <c r="E52" s="100">
        <v>3.76</v>
      </c>
      <c r="F52" s="100">
        <v>3.64</v>
      </c>
      <c r="G52" s="100">
        <v>3.56</v>
      </c>
      <c r="H52" s="100">
        <v>3.43</v>
      </c>
      <c r="I52" s="100">
        <v>3.48</v>
      </c>
      <c r="J52" s="100">
        <v>3.48</v>
      </c>
      <c r="K52" s="100">
        <v>3.83</v>
      </c>
      <c r="L52" s="144">
        <v>3.58</v>
      </c>
      <c r="M52" s="46"/>
    </row>
    <row r="53" spans="1:13" ht="15" x14ac:dyDescent="0.25">
      <c r="A53" s="14" t="s">
        <v>76</v>
      </c>
      <c r="B53" s="15" t="s">
        <v>77</v>
      </c>
      <c r="C53" s="100">
        <v>4.21</v>
      </c>
      <c r="D53" s="100">
        <v>4.25</v>
      </c>
      <c r="E53" s="100">
        <v>4.28</v>
      </c>
      <c r="F53" s="100">
        <v>4.2</v>
      </c>
      <c r="G53" s="100">
        <v>4.1900000000000004</v>
      </c>
      <c r="H53" s="100">
        <v>4.21</v>
      </c>
      <c r="I53" s="100">
        <v>4.2300000000000004</v>
      </c>
      <c r="J53" s="100">
        <v>4.18</v>
      </c>
      <c r="K53" s="100">
        <v>4.3099999999999996</v>
      </c>
      <c r="L53" s="144">
        <v>4.22</v>
      </c>
      <c r="M53" s="46"/>
    </row>
    <row r="54" spans="1:13" ht="15" x14ac:dyDescent="0.25">
      <c r="A54" s="14" t="s">
        <v>78</v>
      </c>
      <c r="B54" s="15" t="s">
        <v>79</v>
      </c>
      <c r="C54" s="100">
        <v>4.1100000000000003</v>
      </c>
      <c r="D54" s="100">
        <v>4.21</v>
      </c>
      <c r="E54" s="100">
        <v>4.22</v>
      </c>
      <c r="F54" s="100">
        <v>4.1399999999999997</v>
      </c>
      <c r="G54" s="100">
        <v>4.13</v>
      </c>
      <c r="H54" s="100">
        <v>4.17</v>
      </c>
      <c r="I54" s="100">
        <v>4.2</v>
      </c>
      <c r="J54" s="100">
        <v>4.1399999999999997</v>
      </c>
      <c r="K54" s="100">
        <v>4.24</v>
      </c>
      <c r="L54" s="144">
        <v>4.1500000000000004</v>
      </c>
      <c r="M54" s="46"/>
    </row>
    <row r="55" spans="1:13" ht="15" x14ac:dyDescent="0.25">
      <c r="A55" s="14" t="s">
        <v>80</v>
      </c>
      <c r="B55" s="15" t="s">
        <v>81</v>
      </c>
      <c r="C55" s="100">
        <v>3.59</v>
      </c>
      <c r="D55" s="100">
        <v>3.54</v>
      </c>
      <c r="E55" s="100">
        <v>3.77</v>
      </c>
      <c r="F55" s="100">
        <v>3.54</v>
      </c>
      <c r="G55" s="100">
        <v>3.48</v>
      </c>
      <c r="H55" s="100">
        <v>3.47</v>
      </c>
      <c r="I55" s="100">
        <v>3.48</v>
      </c>
      <c r="J55" s="100">
        <v>3.46</v>
      </c>
      <c r="K55" s="100">
        <v>3.73</v>
      </c>
      <c r="L55" s="147">
        <v>3.54</v>
      </c>
      <c r="M55" s="46"/>
    </row>
    <row r="56" spans="1:13" s="1" customFormat="1" ht="22.7" customHeight="1" x14ac:dyDescent="0.25">
      <c r="A56" s="26" t="s">
        <v>82</v>
      </c>
      <c r="B56" s="27" t="s">
        <v>83</v>
      </c>
      <c r="C56" s="97">
        <v>3.77</v>
      </c>
      <c r="D56" s="97">
        <v>3.69</v>
      </c>
      <c r="E56" s="97">
        <v>3.76</v>
      </c>
      <c r="F56" s="97">
        <v>3.69</v>
      </c>
      <c r="G56" s="97">
        <v>3.7</v>
      </c>
      <c r="H56" s="97">
        <v>3.68</v>
      </c>
      <c r="I56" s="97">
        <v>3.71</v>
      </c>
      <c r="J56" s="97">
        <v>3.67</v>
      </c>
      <c r="K56" s="97">
        <v>3.8</v>
      </c>
      <c r="L56" s="97">
        <v>3.71</v>
      </c>
      <c r="M56" s="46"/>
    </row>
    <row r="57" spans="1:13" ht="15" x14ac:dyDescent="0.25">
      <c r="A57" s="23" t="s">
        <v>169</v>
      </c>
      <c r="B57" t="s">
        <v>170</v>
      </c>
      <c r="C57" s="122">
        <v>4.0599999999999996</v>
      </c>
      <c r="D57" s="122">
        <v>4</v>
      </c>
      <c r="E57" s="122">
        <v>3.94</v>
      </c>
      <c r="F57" s="122">
        <v>3.98</v>
      </c>
      <c r="G57" s="122">
        <v>4.0199999999999996</v>
      </c>
      <c r="H57" s="122">
        <v>3.97</v>
      </c>
      <c r="I57" s="122">
        <v>3.98</v>
      </c>
      <c r="J57" s="122">
        <v>3.96</v>
      </c>
      <c r="K57" s="122">
        <v>4.09</v>
      </c>
      <c r="L57" s="100">
        <v>3.99</v>
      </c>
      <c r="M57" s="46"/>
    </row>
    <row r="58" spans="1:13" ht="15" x14ac:dyDescent="0.25">
      <c r="A58" s="14" t="s">
        <v>171</v>
      </c>
      <c r="B58" t="s">
        <v>172</v>
      </c>
      <c r="C58" s="100">
        <v>4.25</v>
      </c>
      <c r="D58" s="100">
        <v>4.04</v>
      </c>
      <c r="E58" s="100">
        <v>4.3099999999999996</v>
      </c>
      <c r="F58" s="100">
        <v>4.18</v>
      </c>
      <c r="G58" s="100">
        <v>4.13</v>
      </c>
      <c r="H58" s="100">
        <v>4.07</v>
      </c>
      <c r="I58" s="100">
        <v>4.08</v>
      </c>
      <c r="J58" s="100">
        <v>4.1100000000000003</v>
      </c>
      <c r="K58" s="100">
        <v>4.26</v>
      </c>
      <c r="L58" s="100">
        <v>4.13</v>
      </c>
      <c r="M58" s="46"/>
    </row>
    <row r="59" spans="1:13" ht="15" x14ac:dyDescent="0.25">
      <c r="A59" s="14" t="s">
        <v>173</v>
      </c>
      <c r="B59" s="37" t="s">
        <v>174</v>
      </c>
      <c r="C59" s="145">
        <v>4.17</v>
      </c>
      <c r="D59" s="145">
        <v>4.0199999999999996</v>
      </c>
      <c r="E59" s="145">
        <v>4.18</v>
      </c>
      <c r="F59" s="145">
        <v>4.0999999999999996</v>
      </c>
      <c r="G59" s="145">
        <v>4.0599999999999996</v>
      </c>
      <c r="H59" s="145">
        <v>4.04</v>
      </c>
      <c r="I59" s="145">
        <v>4.1100000000000003</v>
      </c>
      <c r="J59" s="145">
        <v>4.05</v>
      </c>
      <c r="K59" s="145">
        <v>4.18</v>
      </c>
      <c r="L59" s="100">
        <v>4.07</v>
      </c>
      <c r="M59" s="46"/>
    </row>
    <row r="60" spans="1:13" ht="15" x14ac:dyDescent="0.25">
      <c r="A60" s="14" t="s">
        <v>175</v>
      </c>
      <c r="B60" t="s">
        <v>176</v>
      </c>
      <c r="C60" s="100">
        <v>3.23</v>
      </c>
      <c r="D60" s="100">
        <v>3.21</v>
      </c>
      <c r="E60" s="100">
        <v>3.22</v>
      </c>
      <c r="F60" s="100">
        <v>3.11</v>
      </c>
      <c r="G60" s="100">
        <v>3.15</v>
      </c>
      <c r="H60" s="100">
        <v>3.14</v>
      </c>
      <c r="I60" s="100">
        <v>3.18</v>
      </c>
      <c r="J60" s="100">
        <v>3.09</v>
      </c>
      <c r="K60" s="100">
        <v>3.36</v>
      </c>
      <c r="L60" s="100">
        <v>3.21</v>
      </c>
      <c r="M60" s="46"/>
    </row>
    <row r="61" spans="1:13" ht="15" x14ac:dyDescent="0.25">
      <c r="A61" s="14" t="s">
        <v>177</v>
      </c>
      <c r="B61" t="s">
        <v>178</v>
      </c>
      <c r="C61" s="100">
        <v>3.14</v>
      </c>
      <c r="D61" s="100">
        <v>2.97</v>
      </c>
      <c r="E61" s="100">
        <v>3.14</v>
      </c>
      <c r="F61" s="100">
        <v>3.02</v>
      </c>
      <c r="G61" s="100">
        <v>3.07</v>
      </c>
      <c r="H61" s="100">
        <v>3.01</v>
      </c>
      <c r="I61" s="100">
        <v>3.03</v>
      </c>
      <c r="J61" s="100">
        <v>2.99</v>
      </c>
      <c r="K61" s="100">
        <v>3.23</v>
      </c>
      <c r="L61" s="100">
        <v>3.03</v>
      </c>
      <c r="M61" s="46"/>
    </row>
    <row r="62" spans="1:13" ht="15" x14ac:dyDescent="0.25">
      <c r="A62" s="18" t="s">
        <v>205</v>
      </c>
      <c r="B62" t="s">
        <v>206</v>
      </c>
      <c r="C62" s="100">
        <v>4.16</v>
      </c>
      <c r="D62" s="100">
        <v>4.2300000000000004</v>
      </c>
      <c r="E62" s="100">
        <v>4.25</v>
      </c>
      <c r="F62" s="100">
        <v>4.17</v>
      </c>
      <c r="G62" s="100">
        <v>4.16</v>
      </c>
      <c r="H62" s="100">
        <v>4.1900000000000004</v>
      </c>
      <c r="I62" s="100">
        <v>4.22</v>
      </c>
      <c r="J62" s="100">
        <v>4.16</v>
      </c>
      <c r="K62" s="100">
        <v>4.2699999999999996</v>
      </c>
      <c r="L62" s="100">
        <v>4.18</v>
      </c>
      <c r="M62" s="46"/>
    </row>
    <row r="63" spans="1:13" ht="15" x14ac:dyDescent="0.25">
      <c r="A63" s="23" t="s">
        <v>84</v>
      </c>
      <c r="B63" s="24" t="s">
        <v>85</v>
      </c>
      <c r="C63" s="122">
        <v>3.72</v>
      </c>
      <c r="D63" s="122">
        <v>3.6</v>
      </c>
      <c r="E63" s="122">
        <v>3.76</v>
      </c>
      <c r="F63" s="122">
        <v>3.63</v>
      </c>
      <c r="G63" s="122">
        <v>3.61</v>
      </c>
      <c r="H63" s="122">
        <v>3.61</v>
      </c>
      <c r="I63" s="122">
        <v>3.67</v>
      </c>
      <c r="J63" s="122">
        <v>3.59</v>
      </c>
      <c r="K63" s="122">
        <v>3.79</v>
      </c>
      <c r="L63" s="122">
        <v>3.65</v>
      </c>
      <c r="M63" s="46"/>
    </row>
    <row r="64" spans="1:13" ht="15" x14ac:dyDescent="0.25">
      <c r="A64" s="14" t="s">
        <v>86</v>
      </c>
      <c r="B64" s="15" t="s">
        <v>87</v>
      </c>
      <c r="C64" s="100">
        <v>3.91</v>
      </c>
      <c r="D64" s="100">
        <v>3.86</v>
      </c>
      <c r="E64" s="100">
        <v>3.86</v>
      </c>
      <c r="F64" s="100">
        <v>3.85</v>
      </c>
      <c r="G64" s="100">
        <v>3.87</v>
      </c>
      <c r="H64" s="100">
        <v>3.83</v>
      </c>
      <c r="I64" s="100">
        <v>3.85</v>
      </c>
      <c r="J64" s="100">
        <v>3.82</v>
      </c>
      <c r="K64" s="100">
        <v>3.95</v>
      </c>
      <c r="L64" s="100">
        <v>3.86</v>
      </c>
      <c r="M64" s="46"/>
    </row>
    <row r="65" spans="1:21" ht="15" x14ac:dyDescent="0.25">
      <c r="A65" s="18" t="s">
        <v>88</v>
      </c>
      <c r="B65" s="19" t="s">
        <v>89</v>
      </c>
      <c r="C65" s="123">
        <v>4.09</v>
      </c>
      <c r="D65" s="123">
        <v>3.98</v>
      </c>
      <c r="E65" s="123">
        <v>4.1500000000000004</v>
      </c>
      <c r="F65" s="123">
        <v>4.04</v>
      </c>
      <c r="G65" s="123">
        <v>4.0199999999999996</v>
      </c>
      <c r="H65" s="123">
        <v>4.01</v>
      </c>
      <c r="I65" s="123">
        <v>4.04</v>
      </c>
      <c r="J65" s="123">
        <v>4.01</v>
      </c>
      <c r="K65" s="123">
        <v>4.13</v>
      </c>
      <c r="L65" s="123">
        <v>4.04</v>
      </c>
      <c r="M65" s="46"/>
    </row>
    <row r="66" spans="1:21" ht="15" x14ac:dyDescent="0.25">
      <c r="A66" s="14" t="s">
        <v>191</v>
      </c>
      <c r="B66" s="64" t="s">
        <v>192</v>
      </c>
      <c r="C66" s="100">
        <v>3.74</v>
      </c>
      <c r="D66" s="100">
        <v>3.61</v>
      </c>
      <c r="E66" s="100">
        <v>3.72</v>
      </c>
      <c r="F66" s="100">
        <v>3.64</v>
      </c>
      <c r="G66" s="100">
        <v>3.64</v>
      </c>
      <c r="H66" s="100">
        <v>3.62</v>
      </c>
      <c r="I66" s="100">
        <v>3.66</v>
      </c>
      <c r="J66" s="100">
        <v>3.6</v>
      </c>
      <c r="K66" s="100">
        <v>3.78</v>
      </c>
      <c r="L66" s="100">
        <v>3.66</v>
      </c>
      <c r="M66" s="46"/>
    </row>
    <row r="67" spans="1:21" ht="15" x14ac:dyDescent="0.25">
      <c r="A67" s="18" t="s">
        <v>193</v>
      </c>
      <c r="B67" s="68" t="s">
        <v>194</v>
      </c>
      <c r="C67" s="100">
        <v>3.81</v>
      </c>
      <c r="D67" s="100">
        <v>3.72</v>
      </c>
      <c r="E67" s="100">
        <v>3.8</v>
      </c>
      <c r="F67" s="100">
        <v>3.73</v>
      </c>
      <c r="G67" s="100">
        <v>3.73</v>
      </c>
      <c r="H67" s="100">
        <v>3.72</v>
      </c>
      <c r="I67" s="100">
        <v>3.75</v>
      </c>
      <c r="J67" s="100">
        <v>3.71</v>
      </c>
      <c r="K67" s="100">
        <v>3.83</v>
      </c>
      <c r="L67" s="100">
        <v>3.74</v>
      </c>
      <c r="M67" s="46"/>
    </row>
    <row r="68" spans="1:21" ht="15" x14ac:dyDescent="0.25">
      <c r="A68" s="7" t="s">
        <v>90</v>
      </c>
      <c r="B68" s="84" t="s">
        <v>106</v>
      </c>
      <c r="C68" s="150">
        <v>33</v>
      </c>
      <c r="D68" s="132">
        <v>37</v>
      </c>
      <c r="E68" s="132">
        <v>47</v>
      </c>
      <c r="F68" s="132">
        <v>46</v>
      </c>
      <c r="G68" s="132">
        <v>41</v>
      </c>
      <c r="H68" s="132">
        <v>30</v>
      </c>
      <c r="I68" s="132">
        <v>15</v>
      </c>
      <c r="J68" s="132">
        <v>35</v>
      </c>
      <c r="K68" s="132">
        <v>43</v>
      </c>
      <c r="L68" s="138">
        <v>35</v>
      </c>
      <c r="M68" s="46"/>
      <c r="N68" s="46"/>
      <c r="O68" s="46"/>
      <c r="P68" s="46"/>
      <c r="Q68" s="46"/>
      <c r="R68" s="46"/>
      <c r="S68" s="46"/>
      <c r="T68" s="46"/>
      <c r="U68" s="46"/>
    </row>
    <row r="69" spans="1:21" ht="15" x14ac:dyDescent="0.25">
      <c r="A69" s="79" t="s">
        <v>91</v>
      </c>
      <c r="B69" s="80" t="s">
        <v>107</v>
      </c>
      <c r="C69" s="151">
        <v>22</v>
      </c>
      <c r="D69" s="126">
        <v>22</v>
      </c>
      <c r="E69" s="126">
        <v>42</v>
      </c>
      <c r="F69" s="126">
        <v>28</v>
      </c>
      <c r="G69" s="126">
        <v>25</v>
      </c>
      <c r="H69" s="126">
        <v>17</v>
      </c>
      <c r="I69" s="126">
        <v>8</v>
      </c>
      <c r="J69" s="126">
        <v>20</v>
      </c>
      <c r="K69" s="126">
        <v>43</v>
      </c>
      <c r="L69" s="140">
        <v>23</v>
      </c>
      <c r="M69" s="46"/>
      <c r="N69" s="46"/>
      <c r="O69" s="46"/>
      <c r="P69" s="46"/>
      <c r="Q69" s="46"/>
      <c r="R69" s="46"/>
      <c r="S69" s="46"/>
      <c r="T69" s="46"/>
      <c r="U69" s="46"/>
    </row>
    <row r="70" spans="1:21" ht="15" x14ac:dyDescent="0.25">
      <c r="A70" s="88" t="s">
        <v>183</v>
      </c>
      <c r="B70" s="73" t="s">
        <v>184</v>
      </c>
      <c r="C70" s="152">
        <v>8</v>
      </c>
      <c r="D70" s="152">
        <v>6</v>
      </c>
      <c r="E70" s="152">
        <v>7</v>
      </c>
      <c r="F70" s="152">
        <v>6</v>
      </c>
      <c r="G70" s="152">
        <v>6</v>
      </c>
      <c r="H70" s="152">
        <v>6</v>
      </c>
      <c r="I70" s="152">
        <v>5</v>
      </c>
      <c r="J70" s="152">
        <v>7</v>
      </c>
      <c r="K70" s="152">
        <v>5</v>
      </c>
      <c r="L70" s="141">
        <v>5</v>
      </c>
      <c r="M70" s="46"/>
      <c r="N70" s="46"/>
      <c r="O70" s="46"/>
      <c r="P70" s="46"/>
      <c r="Q70" s="46"/>
      <c r="R70" s="46"/>
      <c r="S70" s="46"/>
      <c r="T70" s="46"/>
      <c r="U70" s="46"/>
    </row>
    <row r="71" spans="1:21" ht="15" x14ac:dyDescent="0.25">
      <c r="A71" s="90" t="s">
        <v>185</v>
      </c>
      <c r="B71" s="73" t="s">
        <v>186</v>
      </c>
      <c r="C71" s="136">
        <v>1</v>
      </c>
      <c r="D71" s="136">
        <v>2</v>
      </c>
      <c r="E71" s="136">
        <v>4</v>
      </c>
      <c r="F71" s="136">
        <v>3</v>
      </c>
      <c r="G71" s="136">
        <v>2</v>
      </c>
      <c r="H71" s="136">
        <v>1</v>
      </c>
      <c r="I71" s="136">
        <v>1</v>
      </c>
      <c r="J71" s="136">
        <v>2</v>
      </c>
      <c r="K71" s="136">
        <v>2</v>
      </c>
      <c r="L71" s="141">
        <v>1</v>
      </c>
      <c r="M71" s="46"/>
      <c r="N71" s="46"/>
      <c r="O71" s="46"/>
      <c r="P71" s="46"/>
      <c r="Q71" s="46"/>
      <c r="R71" s="46"/>
      <c r="S71" s="46"/>
      <c r="T71" s="46"/>
      <c r="U71" s="46"/>
    </row>
    <row r="72" spans="1:21" ht="15" x14ac:dyDescent="0.25">
      <c r="A72" s="89" t="s">
        <v>187</v>
      </c>
      <c r="B72" s="72" t="s">
        <v>188</v>
      </c>
      <c r="C72" s="136">
        <v>15</v>
      </c>
      <c r="D72" s="136">
        <v>21</v>
      </c>
      <c r="E72" s="136">
        <v>18</v>
      </c>
      <c r="F72" s="136">
        <v>20</v>
      </c>
      <c r="G72" s="136">
        <v>19</v>
      </c>
      <c r="H72" s="136">
        <v>19</v>
      </c>
      <c r="I72" s="136">
        <v>16</v>
      </c>
      <c r="J72" s="136">
        <v>19</v>
      </c>
      <c r="K72" s="136">
        <v>19</v>
      </c>
      <c r="L72" s="141">
        <v>15</v>
      </c>
      <c r="M72" s="46"/>
      <c r="N72" s="46"/>
      <c r="O72" s="46"/>
      <c r="P72" s="46"/>
      <c r="Q72" s="46"/>
      <c r="R72" s="46"/>
      <c r="S72" s="46"/>
      <c r="T72" s="46"/>
      <c r="U72" s="46"/>
    </row>
    <row r="73" spans="1:21" ht="15" x14ac:dyDescent="0.25">
      <c r="A73" s="91" t="s">
        <v>189</v>
      </c>
      <c r="B73" s="78" t="s">
        <v>190</v>
      </c>
      <c r="C73" s="137">
        <v>7</v>
      </c>
      <c r="D73" s="137">
        <v>6</v>
      </c>
      <c r="E73" s="137">
        <v>3</v>
      </c>
      <c r="F73" s="137">
        <v>5</v>
      </c>
      <c r="G73" s="137">
        <v>7</v>
      </c>
      <c r="H73" s="137">
        <v>8</v>
      </c>
      <c r="I73" s="137">
        <v>8</v>
      </c>
      <c r="J73" s="137">
        <v>7</v>
      </c>
      <c r="K73" s="137">
        <v>5</v>
      </c>
      <c r="L73" s="141">
        <v>7</v>
      </c>
      <c r="M73" s="46"/>
      <c r="N73" s="46"/>
      <c r="O73" s="46"/>
      <c r="P73" s="46"/>
      <c r="Q73" s="46"/>
      <c r="R73" s="46"/>
      <c r="S73" s="46"/>
      <c r="T73" s="46"/>
      <c r="U73" s="46"/>
    </row>
    <row r="74" spans="1:21" ht="15" x14ac:dyDescent="0.25">
      <c r="A74" s="69" t="s">
        <v>92</v>
      </c>
      <c r="B74" s="70" t="s">
        <v>93</v>
      </c>
      <c r="C74" s="121">
        <v>8.08</v>
      </c>
      <c r="D74" s="121">
        <v>8.0299999999999994</v>
      </c>
      <c r="E74" s="146">
        <v>8.1</v>
      </c>
      <c r="F74" s="146">
        <v>7.98</v>
      </c>
      <c r="G74" s="146">
        <v>8.0299999999999994</v>
      </c>
      <c r="H74" s="146">
        <v>8.0299999999999994</v>
      </c>
      <c r="I74" s="146">
        <v>8.06</v>
      </c>
      <c r="J74" s="146">
        <v>7.98</v>
      </c>
      <c r="K74" s="146">
        <v>8.18</v>
      </c>
      <c r="L74" s="143">
        <v>8.0399999999999991</v>
      </c>
      <c r="M74" s="46"/>
    </row>
    <row r="75" spans="1:21" x14ac:dyDescent="0.2">
      <c r="A75" s="24"/>
      <c r="B75" s="24"/>
      <c r="C75" s="24"/>
      <c r="D75" s="24"/>
      <c r="E75" s="24"/>
      <c r="F75" s="24"/>
      <c r="G75" s="24"/>
      <c r="H75" s="24"/>
      <c r="I75" s="24"/>
      <c r="J75" s="24"/>
      <c r="K75" s="24"/>
      <c r="L75" s="162"/>
    </row>
    <row r="76" spans="1:21" ht="36.6" customHeight="1" x14ac:dyDescent="0.2">
      <c r="A76" s="171" t="s">
        <v>116</v>
      </c>
      <c r="B76" s="171"/>
      <c r="C76" s="171"/>
      <c r="D76" s="171"/>
      <c r="E76" s="171"/>
      <c r="F76" s="171"/>
      <c r="G76" s="171"/>
      <c r="H76" s="171"/>
      <c r="I76" s="171"/>
      <c r="J76" s="171"/>
      <c r="K76" s="171"/>
      <c r="L76" s="171"/>
    </row>
    <row r="77" spans="1:21" x14ac:dyDescent="0.2">
      <c r="A77" t="s">
        <v>160</v>
      </c>
    </row>
    <row r="78" spans="1:21" x14ac:dyDescent="0.2">
      <c r="A78" s="33" t="s">
        <v>162</v>
      </c>
    </row>
    <row r="79" spans="1:21" x14ac:dyDescent="0.2">
      <c r="A79" t="s">
        <v>179</v>
      </c>
    </row>
    <row r="80" spans="1:21" x14ac:dyDescent="0.2">
      <c r="B80" t="s">
        <v>180</v>
      </c>
    </row>
    <row r="81" spans="1:2" x14ac:dyDescent="0.2">
      <c r="A81" t="s">
        <v>182</v>
      </c>
    </row>
    <row r="82" spans="1:2" x14ac:dyDescent="0.2">
      <c r="B82" t="s">
        <v>181</v>
      </c>
    </row>
  </sheetData>
  <customSheetViews>
    <customSheetView guid="{9CA80D41-5476-4A5D-A7C5-6A04E1B55144}" scale="90" showPageBreaks="1" fitToPage="1" printArea="1">
      <pane ySplit="4" topLeftCell="A5" activePane="bottomLeft" state="frozen"/>
      <selection pane="bottomLeft" activeCell="S9" sqref="S9"/>
      <rowBreaks count="1" manualBreakCount="1">
        <brk id="38" max="11" man="1"/>
      </rowBreaks>
      <pageMargins left="0.70866141732283472" right="0.70866141732283472" top="0.9055118110236221" bottom="1.0629921259842521" header="0.31496062992125984" footer="0.11811023622047245"/>
      <pageSetup paperSize="9" scale="48" orientation="portrait" r:id="rId1"/>
      <headerFooter>
        <oddFooter>&amp;L&amp;G&amp;Rwww.palkeet.fi</oddFooter>
      </headerFooter>
    </customSheetView>
    <customSheetView guid="{F644A68D-A30A-4E49-B303-10CA1BF516F7}" scale="90" showPageBreaks="1" fitToPage="1" printArea="1">
      <pane ySplit="4" topLeftCell="A46" activePane="bottomLeft" state="frozen"/>
      <selection pane="bottomLeft" activeCell="K56" sqref="K56"/>
      <rowBreaks count="1" manualBreakCount="1">
        <brk id="38" max="11" man="1"/>
      </rowBreaks>
      <pageMargins left="0.70866141732283472" right="0.70866141732283472" top="0.9055118110236221" bottom="1.0629921259842521" header="0.31496062992125984" footer="0.11811023622047245"/>
      <pageSetup paperSize="9" scale="48" orientation="portrait" r:id="rId2"/>
      <headerFooter>
        <oddFooter>&amp;L&amp;G&amp;Rwww.palkeet.fi</oddFooter>
      </headerFooter>
    </customSheetView>
    <customSheetView guid="{951F7F48-4229-4C69-B810-77B20192DA35}" scale="90" showPageBreaks="1" fitToPage="1" printArea="1">
      <pane ySplit="4" topLeftCell="A56" activePane="bottomLeft" state="frozen"/>
      <selection pane="bottomLeft" activeCell="N76" sqref="N76"/>
      <rowBreaks count="1" manualBreakCount="1">
        <brk id="38" max="11" man="1"/>
      </rowBreaks>
      <pageMargins left="0.70866141732283472" right="0.70866141732283472" top="0.9055118110236221" bottom="1.0629921259842521" header="0.31496062992125984" footer="0.11811023622047245"/>
      <pageSetup paperSize="9" scale="48" orientation="portrait" r:id="rId3"/>
      <headerFooter>
        <oddFooter>&amp;L&amp;G&amp;Rwww.palkeet.fi</oddFooter>
      </headerFooter>
    </customSheetView>
    <customSheetView guid="{7548EBB9-6E97-4977-8BC5-DE3A6814839E}" scale="90" fitToPage="1">
      <pane ySplit="4" topLeftCell="A5" activePane="bottomLeft" state="frozen"/>
      <selection pane="bottomLeft" activeCell="S9" sqref="S9"/>
      <rowBreaks count="1" manualBreakCount="1">
        <brk id="38" max="11" man="1"/>
      </rowBreaks>
      <pageMargins left="0.70866141732283472" right="0.70866141732283472" top="0.9055118110236221" bottom="1.0629921259842521" header="0.31496062992125984" footer="0.11811023622047245"/>
      <pageSetup paperSize="9" scale="48" orientation="portrait" r:id="rId4"/>
      <headerFooter>
        <oddFooter>&amp;L&amp;G&amp;Rwww.palkeet.fi</oddFooter>
      </headerFooter>
    </customSheetView>
  </customSheetViews>
  <mergeCells count="10">
    <mergeCell ref="A76:L76"/>
    <mergeCell ref="A1:C1"/>
    <mergeCell ref="C3:D3"/>
    <mergeCell ref="D1:E1"/>
    <mergeCell ref="L3:L4"/>
    <mergeCell ref="E3:I3"/>
    <mergeCell ref="J3:K3"/>
    <mergeCell ref="F1:G1"/>
    <mergeCell ref="H1:I1"/>
    <mergeCell ref="J1:K1"/>
  </mergeCells>
  <pageMargins left="0.70866141732283472" right="0.70866141732283472" top="0.9055118110236221" bottom="1.0629921259842521" header="0.31496062992125984" footer="0.11811023622047245"/>
  <pageSetup paperSize="9" scale="48" orientation="portrait" r:id="rId5"/>
  <headerFooter>
    <oddFooter>&amp;L&amp;G&amp;Rwww.palkeet.fi</oddFooter>
  </headerFooter>
  <rowBreaks count="1" manualBreakCount="1">
    <brk id="38" max="11" man="1"/>
  </rowBreaks>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82"/>
  <sheetViews>
    <sheetView zoomScale="90" zoomScaleNormal="90" workbookViewId="0">
      <pane xSplit="2" ySplit="4" topLeftCell="C15" activePane="bottomRight" state="frozen"/>
      <selection pane="topRight" activeCell="C1" sqref="C1"/>
      <selection pane="bottomLeft" activeCell="A5" sqref="A5"/>
      <selection pane="bottomRight" activeCell="J29" sqref="J29"/>
    </sheetView>
  </sheetViews>
  <sheetFormatPr defaultRowHeight="14.25" x14ac:dyDescent="0.2"/>
  <cols>
    <col min="1" max="1" width="9.75" customWidth="1"/>
    <col min="2" max="2" width="68.625" customWidth="1"/>
    <col min="3" max="5" width="9.875" customWidth="1"/>
    <col min="6" max="6" width="9.875" style="159" customWidth="1"/>
    <col min="7" max="7" width="9.875" customWidth="1"/>
    <col min="8" max="8" width="16.125" style="159" customWidth="1"/>
    <col min="9" max="9" width="12" customWidth="1"/>
    <col min="10" max="10" width="23.75" customWidth="1"/>
    <col min="11" max="11" width="21.5" customWidth="1"/>
  </cols>
  <sheetData>
    <row r="1" spans="1:9" ht="19.7" customHeight="1" x14ac:dyDescent="0.2">
      <c r="A1" s="166" t="str">
        <f>Sisältö!A1</f>
        <v>Valtion henkilöstön työtyytyväisyys vuonna 2024 (VMBaro)</v>
      </c>
      <c r="B1" s="166"/>
      <c r="C1" s="166"/>
      <c r="D1" s="166"/>
      <c r="E1" s="166"/>
      <c r="F1" s="166"/>
      <c r="G1" s="49"/>
      <c r="H1" s="160"/>
    </row>
    <row r="2" spans="1:9" ht="18.600000000000001" customHeight="1" x14ac:dyDescent="0.2">
      <c r="A2" s="47" t="s">
        <v>96</v>
      </c>
      <c r="B2" s="48"/>
      <c r="C2" s="48"/>
      <c r="D2" s="48"/>
      <c r="E2" s="48"/>
      <c r="F2" s="158"/>
      <c r="G2" s="48"/>
      <c r="H2" s="158"/>
    </row>
    <row r="3" spans="1:9" ht="18" customHeight="1" x14ac:dyDescent="0.25">
      <c r="A3" s="153">
        <v>45707</v>
      </c>
      <c r="B3" s="93"/>
      <c r="C3" s="176" t="s">
        <v>208</v>
      </c>
      <c r="D3" s="176"/>
      <c r="E3" s="176"/>
      <c r="F3" s="176"/>
      <c r="G3" s="176"/>
      <c r="H3" s="174" t="s">
        <v>219</v>
      </c>
    </row>
    <row r="4" spans="1:9" ht="25.7" customHeight="1" x14ac:dyDescent="0.2">
      <c r="A4" s="20"/>
      <c r="B4" s="21" t="s">
        <v>94</v>
      </c>
      <c r="C4" s="22" t="s">
        <v>97</v>
      </c>
      <c r="D4" s="22" t="s">
        <v>98</v>
      </c>
      <c r="E4" s="22" t="s">
        <v>99</v>
      </c>
      <c r="F4" s="165" t="s">
        <v>100</v>
      </c>
      <c r="G4" s="22" t="s">
        <v>101</v>
      </c>
      <c r="H4" s="175"/>
    </row>
    <row r="5" spans="1:9" s="1" customFormat="1" ht="15" x14ac:dyDescent="0.25">
      <c r="A5" s="7" t="s">
        <v>0</v>
      </c>
      <c r="B5" s="8" t="s">
        <v>1</v>
      </c>
      <c r="C5" s="8">
        <v>3.59</v>
      </c>
      <c r="D5" s="110">
        <v>3.26</v>
      </c>
      <c r="E5" s="110">
        <v>3.72</v>
      </c>
      <c r="F5" s="110">
        <v>3.74</v>
      </c>
      <c r="G5" s="110">
        <v>3.44</v>
      </c>
      <c r="H5" s="110">
        <v>3.53</v>
      </c>
      <c r="I5" s="46"/>
    </row>
    <row r="6" spans="1:9" ht="15" customHeight="1" x14ac:dyDescent="0.25">
      <c r="A6" s="10" t="s">
        <v>2</v>
      </c>
      <c r="B6" s="11" t="s">
        <v>150</v>
      </c>
      <c r="C6" s="98">
        <v>3.93</v>
      </c>
      <c r="D6" s="111">
        <v>3.79</v>
      </c>
      <c r="E6" s="111">
        <v>4.09</v>
      </c>
      <c r="F6" s="111">
        <v>4.09</v>
      </c>
      <c r="G6" s="111">
        <v>4.05</v>
      </c>
      <c r="H6" s="111">
        <v>4.0199999999999996</v>
      </c>
      <c r="I6" s="46"/>
    </row>
    <row r="7" spans="1:9" ht="15" customHeight="1" x14ac:dyDescent="0.25">
      <c r="A7" s="10" t="s">
        <v>3</v>
      </c>
      <c r="B7" s="11" t="s">
        <v>4</v>
      </c>
      <c r="C7" s="98">
        <v>3.75</v>
      </c>
      <c r="D7" s="111">
        <v>3.62</v>
      </c>
      <c r="E7" s="111">
        <v>3.93</v>
      </c>
      <c r="F7" s="111">
        <v>3.92</v>
      </c>
      <c r="G7" s="111">
        <v>3.93</v>
      </c>
      <c r="H7" s="111">
        <v>3.88</v>
      </c>
      <c r="I7" s="46"/>
    </row>
    <row r="8" spans="1:9" ht="15" customHeight="1" x14ac:dyDescent="0.25">
      <c r="A8" s="10" t="s">
        <v>5</v>
      </c>
      <c r="B8" s="11" t="s">
        <v>6</v>
      </c>
      <c r="C8" s="98">
        <v>4.21</v>
      </c>
      <c r="D8" s="111">
        <v>4.1100000000000003</v>
      </c>
      <c r="E8" s="111">
        <v>4.3499999999999996</v>
      </c>
      <c r="F8" s="111">
        <v>4.37</v>
      </c>
      <c r="G8" s="111">
        <v>4.37</v>
      </c>
      <c r="H8" s="111">
        <v>4.32</v>
      </c>
      <c r="I8" s="46"/>
    </row>
    <row r="9" spans="1:9" ht="15" customHeight="1" x14ac:dyDescent="0.25">
      <c r="A9" s="10" t="s">
        <v>7</v>
      </c>
      <c r="B9" s="11" t="s">
        <v>151</v>
      </c>
      <c r="C9" s="98">
        <v>3.3</v>
      </c>
      <c r="D9" s="111">
        <v>3.29</v>
      </c>
      <c r="E9" s="111">
        <v>3.65</v>
      </c>
      <c r="F9" s="111">
        <v>3.64</v>
      </c>
      <c r="G9" s="111">
        <v>3.57</v>
      </c>
      <c r="H9" s="111">
        <v>3.54</v>
      </c>
      <c r="I9" s="46"/>
    </row>
    <row r="10" spans="1:9" ht="15" customHeight="1" x14ac:dyDescent="0.25">
      <c r="A10" s="10" t="s">
        <v>8</v>
      </c>
      <c r="B10" s="11" t="s">
        <v>152</v>
      </c>
      <c r="C10" s="98">
        <v>3.02</v>
      </c>
      <c r="D10" s="111">
        <v>2.92</v>
      </c>
      <c r="E10" s="111">
        <v>3.39</v>
      </c>
      <c r="F10" s="111">
        <v>3.44</v>
      </c>
      <c r="G10" s="111">
        <v>3.09</v>
      </c>
      <c r="H10" s="111">
        <v>3.19</v>
      </c>
      <c r="I10" s="46"/>
    </row>
    <row r="11" spans="1:9" ht="15" customHeight="1" x14ac:dyDescent="0.25">
      <c r="A11" s="10" t="s">
        <v>9</v>
      </c>
      <c r="B11" s="11" t="s">
        <v>10</v>
      </c>
      <c r="C11" s="98">
        <v>3.1</v>
      </c>
      <c r="D11" s="111">
        <v>2.87</v>
      </c>
      <c r="E11" s="111">
        <v>3.47</v>
      </c>
      <c r="F11" s="111">
        <v>3.53</v>
      </c>
      <c r="G11" s="111">
        <v>2.97</v>
      </c>
      <c r="H11" s="111">
        <v>3.15</v>
      </c>
      <c r="I11" s="46"/>
    </row>
    <row r="12" spans="1:9" ht="15" customHeight="1" x14ac:dyDescent="0.25">
      <c r="A12" s="10" t="s">
        <v>11</v>
      </c>
      <c r="B12" s="11" t="s">
        <v>12</v>
      </c>
      <c r="C12" s="98">
        <v>3.54</v>
      </c>
      <c r="D12" s="111">
        <v>3.12</v>
      </c>
      <c r="E12" s="111">
        <v>3.6</v>
      </c>
      <c r="F12" s="111">
        <v>3.75</v>
      </c>
      <c r="G12" s="111">
        <v>3.39</v>
      </c>
      <c r="H12" s="111">
        <v>3.52</v>
      </c>
      <c r="I12" s="46"/>
    </row>
    <row r="13" spans="1:9" ht="15" customHeight="1" x14ac:dyDescent="0.25">
      <c r="A13" s="10" t="s">
        <v>163</v>
      </c>
      <c r="B13" s="11" t="s">
        <v>164</v>
      </c>
      <c r="C13" s="98">
        <v>3.15</v>
      </c>
      <c r="D13" s="111">
        <v>2.94</v>
      </c>
      <c r="E13" s="111">
        <v>3.52</v>
      </c>
      <c r="F13" s="111">
        <v>3.53</v>
      </c>
      <c r="G13" s="111">
        <v>2.98</v>
      </c>
      <c r="H13" s="111">
        <v>3.2</v>
      </c>
      <c r="I13" s="46"/>
    </row>
    <row r="14" spans="1:9" ht="15" customHeight="1" x14ac:dyDescent="0.25">
      <c r="A14" s="10" t="s">
        <v>165</v>
      </c>
      <c r="B14" s="11" t="s">
        <v>166</v>
      </c>
      <c r="C14" s="98">
        <v>2.97</v>
      </c>
      <c r="D14" s="111">
        <v>2.72</v>
      </c>
      <c r="E14" s="111">
        <v>3.35</v>
      </c>
      <c r="F14" s="111">
        <v>3.35</v>
      </c>
      <c r="G14" s="111">
        <v>2.9</v>
      </c>
      <c r="H14" s="111">
        <v>3.06</v>
      </c>
      <c r="I14" s="116"/>
    </row>
    <row r="15" spans="1:9" ht="15" customHeight="1" x14ac:dyDescent="0.25">
      <c r="A15" s="10" t="s">
        <v>167</v>
      </c>
      <c r="B15" s="11" t="s">
        <v>168</v>
      </c>
      <c r="C15" s="98">
        <v>3.34</v>
      </c>
      <c r="D15" s="111">
        <v>3.19</v>
      </c>
      <c r="E15" s="111">
        <v>3.8</v>
      </c>
      <c r="F15" s="111">
        <v>3.76</v>
      </c>
      <c r="G15" s="111">
        <v>3.15</v>
      </c>
      <c r="H15" s="111">
        <v>3.42</v>
      </c>
      <c r="I15" s="46"/>
    </row>
    <row r="16" spans="1:9" s="1" customFormat="1" ht="15" customHeight="1" x14ac:dyDescent="0.25">
      <c r="A16" s="12" t="s">
        <v>13</v>
      </c>
      <c r="B16" s="13" t="s">
        <v>14</v>
      </c>
      <c r="C16" s="104">
        <v>4.16</v>
      </c>
      <c r="D16" s="112">
        <v>3.9</v>
      </c>
      <c r="E16" s="112">
        <v>4.1500000000000004</v>
      </c>
      <c r="F16" s="112">
        <v>4.18</v>
      </c>
      <c r="G16" s="112">
        <v>4.0199999999999996</v>
      </c>
      <c r="H16" s="112">
        <v>4.08</v>
      </c>
      <c r="I16" s="46"/>
    </row>
    <row r="17" spans="1:9" ht="15" customHeight="1" x14ac:dyDescent="0.25">
      <c r="A17" s="14" t="s">
        <v>15</v>
      </c>
      <c r="B17" s="15" t="s">
        <v>16</v>
      </c>
      <c r="C17" s="105">
        <v>4.24</v>
      </c>
      <c r="D17" s="100">
        <v>4.21</v>
      </c>
      <c r="E17" s="100">
        <v>4.46</v>
      </c>
      <c r="F17" s="100">
        <v>4.42</v>
      </c>
      <c r="G17" s="100">
        <v>4.3499999999999996</v>
      </c>
      <c r="H17" s="144">
        <v>4.3499999999999996</v>
      </c>
      <c r="I17" s="46"/>
    </row>
    <row r="18" spans="1:9" ht="15" x14ac:dyDescent="0.25">
      <c r="A18" s="14" t="s">
        <v>17</v>
      </c>
      <c r="B18" s="15" t="s">
        <v>18</v>
      </c>
      <c r="C18" s="105">
        <v>3.84</v>
      </c>
      <c r="D18" s="100">
        <v>3.68</v>
      </c>
      <c r="E18" s="100">
        <v>3.97</v>
      </c>
      <c r="F18" s="100">
        <v>4.04</v>
      </c>
      <c r="G18" s="100">
        <v>3.78</v>
      </c>
      <c r="H18" s="144">
        <v>3.89</v>
      </c>
      <c r="I18" s="46"/>
    </row>
    <row r="19" spans="1:9" ht="15" x14ac:dyDescent="0.25">
      <c r="A19" s="14" t="s">
        <v>19</v>
      </c>
      <c r="B19" s="15" t="s">
        <v>20</v>
      </c>
      <c r="C19" s="106">
        <v>4.16</v>
      </c>
      <c r="D19" s="100">
        <v>4</v>
      </c>
      <c r="E19" s="100">
        <v>4.17</v>
      </c>
      <c r="F19" s="100">
        <v>4.24</v>
      </c>
      <c r="G19" s="100">
        <v>4.09</v>
      </c>
      <c r="H19" s="144">
        <v>4.1500000000000004</v>
      </c>
      <c r="I19" s="46"/>
    </row>
    <row r="20" spans="1:9" ht="15" x14ac:dyDescent="0.25">
      <c r="A20" s="14" t="s">
        <v>21</v>
      </c>
      <c r="B20" s="15" t="s">
        <v>22</v>
      </c>
      <c r="C20" s="105">
        <v>3.93</v>
      </c>
      <c r="D20" s="100">
        <v>3.74</v>
      </c>
      <c r="E20" s="100">
        <v>3.98</v>
      </c>
      <c r="F20" s="100">
        <v>4.01</v>
      </c>
      <c r="G20" s="100">
        <v>3.87</v>
      </c>
      <c r="H20" s="144">
        <v>3.93</v>
      </c>
      <c r="I20" s="46"/>
    </row>
    <row r="21" spans="1:9" s="1" customFormat="1" ht="15" x14ac:dyDescent="0.25">
      <c r="A21" s="16" t="s">
        <v>23</v>
      </c>
      <c r="B21" s="17" t="s">
        <v>24</v>
      </c>
      <c r="C21" s="107">
        <v>3.14</v>
      </c>
      <c r="D21" s="113">
        <v>2.73</v>
      </c>
      <c r="E21" s="113">
        <v>3.13</v>
      </c>
      <c r="F21" s="113">
        <v>3.13</v>
      </c>
      <c r="G21" s="113">
        <v>3.05</v>
      </c>
      <c r="H21" s="113">
        <v>3.03</v>
      </c>
      <c r="I21" s="46"/>
    </row>
    <row r="22" spans="1:9" ht="15" x14ac:dyDescent="0.25">
      <c r="A22" s="10" t="s">
        <v>25</v>
      </c>
      <c r="B22" s="11" t="s">
        <v>26</v>
      </c>
      <c r="C22" s="108">
        <v>3.38</v>
      </c>
      <c r="D22" s="111">
        <v>3.21</v>
      </c>
      <c r="E22" s="111">
        <v>3.37</v>
      </c>
      <c r="F22" s="111">
        <v>3.38</v>
      </c>
      <c r="G22" s="111">
        <v>3.36</v>
      </c>
      <c r="H22" s="111">
        <v>3.35</v>
      </c>
      <c r="I22" s="46"/>
    </row>
    <row r="23" spans="1:9" ht="15" x14ac:dyDescent="0.25">
      <c r="A23" s="10" t="s">
        <v>27</v>
      </c>
      <c r="B23" s="11" t="s">
        <v>28</v>
      </c>
      <c r="C23" s="108">
        <v>3.21</v>
      </c>
      <c r="D23" s="111">
        <v>2.67</v>
      </c>
      <c r="E23" s="111">
        <v>3.17</v>
      </c>
      <c r="F23" s="111">
        <v>3.18</v>
      </c>
      <c r="G23" s="111">
        <v>3.06</v>
      </c>
      <c r="H23" s="111">
        <v>3.05</v>
      </c>
      <c r="I23" s="46"/>
    </row>
    <row r="24" spans="1:9" ht="15" x14ac:dyDescent="0.25">
      <c r="A24" s="10" t="s">
        <v>29</v>
      </c>
      <c r="B24" s="11" t="s">
        <v>30</v>
      </c>
      <c r="C24" s="108">
        <v>2.71</v>
      </c>
      <c r="D24" s="111">
        <v>2.31</v>
      </c>
      <c r="E24" s="111">
        <v>2.75</v>
      </c>
      <c r="F24" s="111">
        <v>2.72</v>
      </c>
      <c r="G24" s="111">
        <v>2.66</v>
      </c>
      <c r="H24" s="111">
        <v>2.61</v>
      </c>
      <c r="I24" s="46"/>
    </row>
    <row r="25" spans="1:9" ht="15" x14ac:dyDescent="0.25">
      <c r="A25" s="10" t="s">
        <v>31</v>
      </c>
      <c r="B25" s="11" t="s">
        <v>32</v>
      </c>
      <c r="C25" s="108">
        <v>3.27</v>
      </c>
      <c r="D25" s="111">
        <v>2.73</v>
      </c>
      <c r="E25" s="111">
        <v>3.25</v>
      </c>
      <c r="F25" s="111">
        <v>3.25</v>
      </c>
      <c r="G25" s="111">
        <v>3.11</v>
      </c>
      <c r="H25" s="111">
        <v>3.11</v>
      </c>
      <c r="I25" s="46"/>
    </row>
    <row r="26" spans="1:9" s="1" customFormat="1" ht="15" x14ac:dyDescent="0.25">
      <c r="A26" s="12" t="s">
        <v>33</v>
      </c>
      <c r="B26" s="13" t="s">
        <v>34</v>
      </c>
      <c r="C26" s="109">
        <v>3.68</v>
      </c>
      <c r="D26" s="112">
        <v>3.47</v>
      </c>
      <c r="E26" s="112">
        <v>3.76</v>
      </c>
      <c r="F26" s="112">
        <v>3.84</v>
      </c>
      <c r="G26" s="112">
        <v>3.73</v>
      </c>
      <c r="H26" s="112">
        <v>3.74</v>
      </c>
      <c r="I26" s="46"/>
    </row>
    <row r="27" spans="1:9" ht="15" x14ac:dyDescent="0.25">
      <c r="A27" s="14" t="s">
        <v>35</v>
      </c>
      <c r="B27" s="15" t="s">
        <v>36</v>
      </c>
      <c r="C27" s="106">
        <v>3.92</v>
      </c>
      <c r="D27" s="100">
        <v>3.78</v>
      </c>
      <c r="E27" s="100">
        <v>4</v>
      </c>
      <c r="F27" s="100">
        <v>4.07</v>
      </c>
      <c r="G27" s="100">
        <v>3.97</v>
      </c>
      <c r="H27" s="144">
        <v>3.99</v>
      </c>
      <c r="I27" s="46"/>
    </row>
    <row r="28" spans="1:9" ht="15" x14ac:dyDescent="0.25">
      <c r="A28" s="14" t="s">
        <v>37</v>
      </c>
      <c r="B28" s="15" t="s">
        <v>38</v>
      </c>
      <c r="C28" s="105">
        <v>3.57</v>
      </c>
      <c r="D28" s="100">
        <v>3.4</v>
      </c>
      <c r="E28" s="100">
        <v>3.75</v>
      </c>
      <c r="F28" s="100">
        <v>3.75</v>
      </c>
      <c r="G28" s="100">
        <v>3.62</v>
      </c>
      <c r="H28" s="144">
        <v>3.66</v>
      </c>
      <c r="I28" s="46"/>
    </row>
    <row r="29" spans="1:9" ht="15" x14ac:dyDescent="0.25">
      <c r="A29" s="14" t="s">
        <v>39</v>
      </c>
      <c r="B29" s="15" t="s">
        <v>139</v>
      </c>
      <c r="C29" s="105">
        <v>3.83</v>
      </c>
      <c r="D29" s="100">
        <v>3.68</v>
      </c>
      <c r="E29" s="100">
        <v>3.91</v>
      </c>
      <c r="F29" s="100">
        <v>3.95</v>
      </c>
      <c r="G29" s="100">
        <v>3.88</v>
      </c>
      <c r="H29" s="144">
        <v>3.88</v>
      </c>
      <c r="I29" s="46"/>
    </row>
    <row r="30" spans="1:9" ht="15" x14ac:dyDescent="0.25">
      <c r="A30" s="14" t="s">
        <v>40</v>
      </c>
      <c r="B30" s="15" t="s">
        <v>140</v>
      </c>
      <c r="C30" s="105">
        <v>3.17</v>
      </c>
      <c r="D30" s="100">
        <v>2.89</v>
      </c>
      <c r="E30" s="100">
        <v>3.34</v>
      </c>
      <c r="F30" s="100">
        <v>3.41</v>
      </c>
      <c r="G30" s="100">
        <v>3.29</v>
      </c>
      <c r="H30" s="144">
        <v>3.28</v>
      </c>
      <c r="I30" s="46"/>
    </row>
    <row r="31" spans="1:9" ht="15" x14ac:dyDescent="0.25">
      <c r="A31" s="14" t="s">
        <v>41</v>
      </c>
      <c r="B31" s="15" t="s">
        <v>141</v>
      </c>
      <c r="C31" s="105">
        <v>3.91</v>
      </c>
      <c r="D31" s="100">
        <v>3.62</v>
      </c>
      <c r="E31" s="100">
        <v>3.8</v>
      </c>
      <c r="F31" s="100">
        <v>4.01</v>
      </c>
      <c r="G31" s="100">
        <v>3.88</v>
      </c>
      <c r="H31" s="144">
        <v>3.9</v>
      </c>
      <c r="I31" s="46"/>
    </row>
    <row r="32" spans="1:9" s="1" customFormat="1" ht="15" x14ac:dyDescent="0.25">
      <c r="A32" s="16" t="s">
        <v>42</v>
      </c>
      <c r="B32" s="17" t="s">
        <v>43</v>
      </c>
      <c r="C32" s="107">
        <v>4</v>
      </c>
      <c r="D32" s="113">
        <v>3.85</v>
      </c>
      <c r="E32" s="113">
        <v>4.08</v>
      </c>
      <c r="F32" s="113">
        <v>4.13</v>
      </c>
      <c r="G32" s="113">
        <v>4.08</v>
      </c>
      <c r="H32" s="113">
        <v>4.07</v>
      </c>
      <c r="I32" s="46"/>
    </row>
    <row r="33" spans="1:9" ht="15" x14ac:dyDescent="0.25">
      <c r="A33" s="10" t="s">
        <v>44</v>
      </c>
      <c r="B33" s="11" t="s">
        <v>142</v>
      </c>
      <c r="C33" s="108">
        <v>3.78</v>
      </c>
      <c r="D33" s="111">
        <v>3.57</v>
      </c>
      <c r="E33" s="111">
        <v>3.83</v>
      </c>
      <c r="F33" s="111">
        <v>3.89</v>
      </c>
      <c r="G33" s="111">
        <v>3.74</v>
      </c>
      <c r="H33" s="111">
        <v>3.79</v>
      </c>
      <c r="I33" s="46"/>
    </row>
    <row r="34" spans="1:9" ht="15" x14ac:dyDescent="0.25">
      <c r="A34" s="10" t="s">
        <v>45</v>
      </c>
      <c r="B34" s="11" t="s">
        <v>46</v>
      </c>
      <c r="C34" s="108">
        <v>4.3099999999999996</v>
      </c>
      <c r="D34" s="111">
        <v>4.17</v>
      </c>
      <c r="E34" s="111">
        <v>4.3</v>
      </c>
      <c r="F34" s="111">
        <v>4.37</v>
      </c>
      <c r="G34" s="111">
        <v>4.38</v>
      </c>
      <c r="H34" s="111">
        <v>4.34</v>
      </c>
      <c r="I34" s="46"/>
    </row>
    <row r="35" spans="1:9" ht="15" x14ac:dyDescent="0.25">
      <c r="A35" s="10" t="s">
        <v>47</v>
      </c>
      <c r="B35" s="11" t="s">
        <v>48</v>
      </c>
      <c r="C35" s="108">
        <v>3.99</v>
      </c>
      <c r="D35" s="111">
        <v>3.82</v>
      </c>
      <c r="E35" s="111">
        <v>4.04</v>
      </c>
      <c r="F35" s="111">
        <v>4.0599999999999996</v>
      </c>
      <c r="G35" s="111">
        <v>4.01</v>
      </c>
      <c r="H35" s="111">
        <v>4.01</v>
      </c>
      <c r="I35" s="46"/>
    </row>
    <row r="36" spans="1:9" ht="15" x14ac:dyDescent="0.25">
      <c r="A36" s="10" t="s">
        <v>49</v>
      </c>
      <c r="B36" s="11" t="s">
        <v>50</v>
      </c>
      <c r="C36" s="108">
        <v>4.01</v>
      </c>
      <c r="D36" s="111">
        <v>3.92</v>
      </c>
      <c r="E36" s="111">
        <v>4.16</v>
      </c>
      <c r="F36" s="111">
        <v>4.25</v>
      </c>
      <c r="G36" s="111">
        <v>4.21</v>
      </c>
      <c r="H36" s="111">
        <v>4.17</v>
      </c>
      <c r="I36" s="46"/>
    </row>
    <row r="37" spans="1:9" ht="15" x14ac:dyDescent="0.25">
      <c r="A37" s="10" t="s">
        <v>51</v>
      </c>
      <c r="B37" s="11" t="s">
        <v>143</v>
      </c>
      <c r="C37" s="108">
        <v>3.88</v>
      </c>
      <c r="D37" s="111">
        <v>3.65</v>
      </c>
      <c r="E37" s="111">
        <v>4.04</v>
      </c>
      <c r="F37" s="111">
        <v>4.13</v>
      </c>
      <c r="G37" s="111">
        <v>4.0599999999999996</v>
      </c>
      <c r="H37" s="111">
        <v>4</v>
      </c>
      <c r="I37" s="46"/>
    </row>
    <row r="38" spans="1:9" ht="15" x14ac:dyDescent="0.25">
      <c r="A38" s="10" t="s">
        <v>52</v>
      </c>
      <c r="B38" s="11" t="s">
        <v>53</v>
      </c>
      <c r="C38" s="108">
        <v>4.0199999999999996</v>
      </c>
      <c r="D38" s="111">
        <v>3.96</v>
      </c>
      <c r="E38" s="111">
        <v>4.08</v>
      </c>
      <c r="F38" s="111">
        <v>4.12</v>
      </c>
      <c r="G38" s="111">
        <v>4.1100000000000003</v>
      </c>
      <c r="H38" s="111">
        <v>4.09</v>
      </c>
      <c r="I38" s="46"/>
    </row>
    <row r="39" spans="1:9" s="1" customFormat="1" ht="15" x14ac:dyDescent="0.25">
      <c r="A39" s="12" t="s">
        <v>54</v>
      </c>
      <c r="B39" s="13" t="s">
        <v>55</v>
      </c>
      <c r="C39" s="104">
        <v>3.61</v>
      </c>
      <c r="D39" s="112">
        <v>3.6</v>
      </c>
      <c r="E39" s="112">
        <v>3.84</v>
      </c>
      <c r="F39" s="112">
        <v>3.84</v>
      </c>
      <c r="G39" s="112">
        <v>3.73</v>
      </c>
      <c r="H39" s="112">
        <v>3.75</v>
      </c>
      <c r="I39" s="46"/>
    </row>
    <row r="40" spans="1:9" ht="15" x14ac:dyDescent="0.25">
      <c r="A40" s="14" t="s">
        <v>56</v>
      </c>
      <c r="B40" s="15" t="s">
        <v>144</v>
      </c>
      <c r="C40" s="105">
        <v>4.08</v>
      </c>
      <c r="D40" s="100">
        <v>3.93</v>
      </c>
      <c r="E40" s="100">
        <v>4.2</v>
      </c>
      <c r="F40" s="100">
        <v>4.34</v>
      </c>
      <c r="G40" s="100">
        <v>4.3099999999999996</v>
      </c>
      <c r="H40" s="144">
        <v>4.21</v>
      </c>
      <c r="I40" s="46"/>
    </row>
    <row r="41" spans="1:9" ht="15" x14ac:dyDescent="0.25">
      <c r="A41" s="14" t="s">
        <v>57</v>
      </c>
      <c r="B41" s="15" t="s">
        <v>145</v>
      </c>
      <c r="C41" s="106">
        <v>3.13</v>
      </c>
      <c r="D41" s="100">
        <v>3.85</v>
      </c>
      <c r="E41" s="100">
        <v>3.96</v>
      </c>
      <c r="F41" s="100">
        <v>3.38</v>
      </c>
      <c r="G41" s="100">
        <v>3.01</v>
      </c>
      <c r="H41" s="144">
        <v>3.45</v>
      </c>
      <c r="I41" s="46"/>
    </row>
    <row r="42" spans="1:9" ht="15" x14ac:dyDescent="0.25">
      <c r="A42" s="14" t="s">
        <v>58</v>
      </c>
      <c r="B42" s="15" t="s">
        <v>146</v>
      </c>
      <c r="C42" s="105">
        <v>3.55</v>
      </c>
      <c r="D42" s="100">
        <v>3.31</v>
      </c>
      <c r="E42" s="100">
        <v>3.61</v>
      </c>
      <c r="F42" s="100">
        <v>3.66</v>
      </c>
      <c r="G42" s="100">
        <v>3.52</v>
      </c>
      <c r="H42" s="144">
        <v>3.57</v>
      </c>
      <c r="I42" s="46"/>
    </row>
    <row r="43" spans="1:9" ht="15" x14ac:dyDescent="0.25">
      <c r="A43" s="14" t="s">
        <v>59</v>
      </c>
      <c r="B43" s="15" t="s">
        <v>60</v>
      </c>
      <c r="C43" s="105">
        <v>3.66</v>
      </c>
      <c r="D43" s="100">
        <v>3.58</v>
      </c>
      <c r="E43" s="100">
        <v>3.86</v>
      </c>
      <c r="F43" s="100">
        <v>3.85</v>
      </c>
      <c r="G43" s="100">
        <v>3.8</v>
      </c>
      <c r="H43" s="144">
        <v>3.78</v>
      </c>
      <c r="I43" s="46"/>
    </row>
    <row r="44" spans="1:9" ht="15" x14ac:dyDescent="0.25">
      <c r="A44" s="14" t="s">
        <v>61</v>
      </c>
      <c r="B44" s="15" t="s">
        <v>62</v>
      </c>
      <c r="C44" s="105">
        <v>3.58</v>
      </c>
      <c r="D44" s="100">
        <v>3.59</v>
      </c>
      <c r="E44" s="100">
        <v>3.81</v>
      </c>
      <c r="F44" s="100">
        <v>3.88</v>
      </c>
      <c r="G44" s="100">
        <v>3.91</v>
      </c>
      <c r="H44" s="144">
        <v>3.79</v>
      </c>
      <c r="I44" s="46"/>
    </row>
    <row r="45" spans="1:9" ht="15" x14ac:dyDescent="0.25">
      <c r="A45" s="14" t="s">
        <v>63</v>
      </c>
      <c r="B45" s="15" t="s">
        <v>147</v>
      </c>
      <c r="C45" s="105">
        <v>3.65</v>
      </c>
      <c r="D45" s="100">
        <v>3.55</v>
      </c>
      <c r="E45" s="100">
        <v>3.77</v>
      </c>
      <c r="F45" s="100">
        <v>3.88</v>
      </c>
      <c r="G45" s="100">
        <v>3.83</v>
      </c>
      <c r="H45" s="144">
        <v>3.78</v>
      </c>
      <c r="I45" s="46"/>
    </row>
    <row r="46" spans="1:9" ht="15" x14ac:dyDescent="0.25">
      <c r="A46" s="14" t="s">
        <v>64</v>
      </c>
      <c r="B46" s="15" t="s">
        <v>65</v>
      </c>
      <c r="C46" s="106">
        <v>3.63</v>
      </c>
      <c r="D46" s="100">
        <v>3.38</v>
      </c>
      <c r="E46" s="100">
        <v>3.67</v>
      </c>
      <c r="F46" s="100">
        <v>3.89</v>
      </c>
      <c r="G46" s="100">
        <v>3.71</v>
      </c>
      <c r="H46" s="144">
        <v>3.71</v>
      </c>
      <c r="I46" s="46"/>
    </row>
    <row r="47" spans="1:9" s="1" customFormat="1" ht="15" x14ac:dyDescent="0.25">
      <c r="A47" s="16" t="s">
        <v>66</v>
      </c>
      <c r="B47" s="17" t="s">
        <v>67</v>
      </c>
      <c r="C47" s="107">
        <v>3.47</v>
      </c>
      <c r="D47" s="113">
        <v>3.28</v>
      </c>
      <c r="E47" s="113">
        <v>3.66</v>
      </c>
      <c r="F47" s="113">
        <v>3.73</v>
      </c>
      <c r="G47" s="113">
        <v>3.56</v>
      </c>
      <c r="H47" s="113">
        <v>3.58</v>
      </c>
      <c r="I47" s="46"/>
    </row>
    <row r="48" spans="1:9" ht="15" x14ac:dyDescent="0.25">
      <c r="A48" s="10" t="s">
        <v>68</v>
      </c>
      <c r="B48" s="11" t="s">
        <v>148</v>
      </c>
      <c r="C48" s="108">
        <v>3.68</v>
      </c>
      <c r="D48" s="111">
        <v>3.58</v>
      </c>
      <c r="E48" s="111">
        <v>3.77</v>
      </c>
      <c r="F48" s="111">
        <v>3.86</v>
      </c>
      <c r="G48" s="111">
        <v>3.84</v>
      </c>
      <c r="H48" s="111">
        <v>3.8</v>
      </c>
      <c r="I48" s="46"/>
    </row>
    <row r="49" spans="1:19" ht="15" x14ac:dyDescent="0.25">
      <c r="A49" s="10" t="s">
        <v>69</v>
      </c>
      <c r="B49" s="11" t="s">
        <v>149</v>
      </c>
      <c r="C49" s="108">
        <v>3.43</v>
      </c>
      <c r="D49" s="111">
        <v>3.17</v>
      </c>
      <c r="E49" s="111">
        <v>3.61</v>
      </c>
      <c r="F49" s="111">
        <v>3.68</v>
      </c>
      <c r="G49" s="111">
        <v>3.49</v>
      </c>
      <c r="H49" s="111">
        <v>3.51</v>
      </c>
      <c r="I49" s="46"/>
    </row>
    <row r="50" spans="1:19" ht="15" x14ac:dyDescent="0.25">
      <c r="A50" s="10" t="s">
        <v>70</v>
      </c>
      <c r="B50" s="11" t="s">
        <v>71</v>
      </c>
      <c r="C50" s="108">
        <v>3.3</v>
      </c>
      <c r="D50" s="111">
        <v>3.1</v>
      </c>
      <c r="E50" s="111">
        <v>3.59</v>
      </c>
      <c r="F50" s="111">
        <v>3.65</v>
      </c>
      <c r="G50" s="111">
        <v>3.35</v>
      </c>
      <c r="H50" s="111">
        <v>3.43</v>
      </c>
      <c r="I50" s="46"/>
    </row>
    <row r="51" spans="1:19" s="1" customFormat="1" ht="15" x14ac:dyDescent="0.25">
      <c r="A51" s="12" t="s">
        <v>72</v>
      </c>
      <c r="B51" s="13" t="s">
        <v>73</v>
      </c>
      <c r="C51" s="109">
        <v>3.76</v>
      </c>
      <c r="D51" s="112">
        <v>3.74</v>
      </c>
      <c r="E51" s="112">
        <v>4.08</v>
      </c>
      <c r="F51" s="112">
        <v>3.98</v>
      </c>
      <c r="G51" s="112">
        <v>3.8</v>
      </c>
      <c r="H51" s="112">
        <v>3.87</v>
      </c>
      <c r="I51" s="46"/>
    </row>
    <row r="52" spans="1:19" ht="15" x14ac:dyDescent="0.25">
      <c r="A52" s="14" t="s">
        <v>74</v>
      </c>
      <c r="B52" s="15" t="s">
        <v>75</v>
      </c>
      <c r="C52" s="105">
        <v>3.43</v>
      </c>
      <c r="D52" s="100">
        <v>3.3</v>
      </c>
      <c r="E52" s="100">
        <v>3.88</v>
      </c>
      <c r="F52" s="100">
        <v>3.82</v>
      </c>
      <c r="G52" s="100">
        <v>3.37</v>
      </c>
      <c r="H52" s="144">
        <v>3.58</v>
      </c>
      <c r="I52" s="46"/>
    </row>
    <row r="53" spans="1:19" ht="15" x14ac:dyDescent="0.25">
      <c r="A53" s="14" t="s">
        <v>76</v>
      </c>
      <c r="B53" s="15" t="s">
        <v>77</v>
      </c>
      <c r="C53" s="106">
        <v>4.17</v>
      </c>
      <c r="D53" s="100">
        <v>4.09</v>
      </c>
      <c r="E53" s="100">
        <v>4.4000000000000004</v>
      </c>
      <c r="F53" s="100">
        <v>4.2699999999999996</v>
      </c>
      <c r="G53" s="100">
        <v>4.18</v>
      </c>
      <c r="H53" s="144">
        <v>4.22</v>
      </c>
      <c r="I53" s="46"/>
    </row>
    <row r="54" spans="1:19" ht="15" x14ac:dyDescent="0.25">
      <c r="A54" s="14" t="s">
        <v>78</v>
      </c>
      <c r="B54" s="15" t="s">
        <v>79</v>
      </c>
      <c r="C54" s="106">
        <v>4.08</v>
      </c>
      <c r="D54" s="100">
        <v>4.16</v>
      </c>
      <c r="E54" s="100">
        <v>4.3099999999999996</v>
      </c>
      <c r="F54" s="100">
        <v>4.13</v>
      </c>
      <c r="G54" s="100">
        <v>4.17</v>
      </c>
      <c r="H54" s="144">
        <v>4.1500000000000004</v>
      </c>
      <c r="I54" s="46"/>
    </row>
    <row r="55" spans="1:19" ht="15" x14ac:dyDescent="0.25">
      <c r="A55" s="14" t="s">
        <v>80</v>
      </c>
      <c r="B55" s="15" t="s">
        <v>81</v>
      </c>
      <c r="C55" s="105">
        <v>3.37</v>
      </c>
      <c r="D55" s="100">
        <v>3.4</v>
      </c>
      <c r="E55" s="100">
        <v>3.74</v>
      </c>
      <c r="F55" s="100">
        <v>3.7</v>
      </c>
      <c r="G55" s="100">
        <v>3.47</v>
      </c>
      <c r="H55" s="147">
        <v>3.54</v>
      </c>
      <c r="I55" s="46"/>
    </row>
    <row r="56" spans="1:19" s="1" customFormat="1" ht="22.7" customHeight="1" x14ac:dyDescent="0.25">
      <c r="A56" s="65" t="s">
        <v>82</v>
      </c>
      <c r="B56" s="66" t="s">
        <v>83</v>
      </c>
      <c r="C56" s="97">
        <v>3.63</v>
      </c>
      <c r="D56" s="97">
        <v>3.48</v>
      </c>
      <c r="E56" s="97">
        <v>3.81</v>
      </c>
      <c r="F56" s="97">
        <v>3.83</v>
      </c>
      <c r="G56" s="97">
        <v>3.67</v>
      </c>
      <c r="H56" s="97">
        <v>3.71</v>
      </c>
      <c r="I56" s="46"/>
    </row>
    <row r="57" spans="1:19" ht="15" x14ac:dyDescent="0.25">
      <c r="A57" s="23" t="s">
        <v>169</v>
      </c>
      <c r="B57" s="24" t="s">
        <v>170</v>
      </c>
      <c r="C57" s="100">
        <v>3.96</v>
      </c>
      <c r="D57" s="100">
        <v>3.8</v>
      </c>
      <c r="E57" s="100">
        <v>4.03</v>
      </c>
      <c r="F57" s="100">
        <v>4.09</v>
      </c>
      <c r="G57" s="100">
        <v>3.93</v>
      </c>
      <c r="H57" s="100">
        <v>3.99</v>
      </c>
      <c r="I57" s="46"/>
    </row>
    <row r="58" spans="1:19" ht="15" x14ac:dyDescent="0.25">
      <c r="A58" s="14" t="s">
        <v>171</v>
      </c>
      <c r="B58" s="15" t="s">
        <v>172</v>
      </c>
      <c r="C58" s="100">
        <v>4.05</v>
      </c>
      <c r="D58" s="100">
        <v>3.89</v>
      </c>
      <c r="E58" s="100">
        <v>4.13</v>
      </c>
      <c r="F58" s="100">
        <v>4.2</v>
      </c>
      <c r="G58" s="100">
        <v>4.16</v>
      </c>
      <c r="H58" s="100">
        <v>4.13</v>
      </c>
      <c r="I58" s="46"/>
    </row>
    <row r="59" spans="1:19" ht="15" x14ac:dyDescent="0.25">
      <c r="A59" s="14" t="s">
        <v>173</v>
      </c>
      <c r="B59" s="15" t="s">
        <v>174</v>
      </c>
      <c r="C59" s="100">
        <v>3.97</v>
      </c>
      <c r="D59" s="100">
        <v>3.84</v>
      </c>
      <c r="E59" s="100">
        <v>4.12</v>
      </c>
      <c r="F59" s="100">
        <v>4.13</v>
      </c>
      <c r="G59" s="100">
        <v>4.12</v>
      </c>
      <c r="H59" s="100">
        <v>4.07</v>
      </c>
      <c r="I59" s="46"/>
    </row>
    <row r="60" spans="1:19" ht="15" x14ac:dyDescent="0.25">
      <c r="A60" s="14" t="s">
        <v>175</v>
      </c>
      <c r="B60" s="15" t="s">
        <v>176</v>
      </c>
      <c r="C60" s="100">
        <v>3.12</v>
      </c>
      <c r="D60" s="100">
        <v>2.93</v>
      </c>
      <c r="E60" s="100">
        <v>3.51</v>
      </c>
      <c r="F60" s="100">
        <v>3.52</v>
      </c>
      <c r="G60" s="100">
        <v>3.02</v>
      </c>
      <c r="H60" s="100">
        <v>3.21</v>
      </c>
      <c r="I60" s="46"/>
    </row>
    <row r="61" spans="1:19" ht="15" x14ac:dyDescent="0.25">
      <c r="A61" s="14" t="s">
        <v>177</v>
      </c>
      <c r="B61" s="15" t="s">
        <v>178</v>
      </c>
      <c r="C61" s="100">
        <v>3.14</v>
      </c>
      <c r="D61" s="100">
        <v>2.73</v>
      </c>
      <c r="E61" s="100">
        <v>3.13</v>
      </c>
      <c r="F61" s="100">
        <v>3.13</v>
      </c>
      <c r="G61" s="100">
        <v>3.05</v>
      </c>
      <c r="H61" s="100">
        <v>3.03</v>
      </c>
      <c r="I61" s="46"/>
    </row>
    <row r="62" spans="1:19" ht="15" x14ac:dyDescent="0.25">
      <c r="A62" s="18" t="s">
        <v>205</v>
      </c>
      <c r="B62" t="s">
        <v>206</v>
      </c>
      <c r="C62" s="100">
        <v>4.12</v>
      </c>
      <c r="D62" s="100">
        <v>4.13</v>
      </c>
      <c r="E62" s="100">
        <v>4.3499999999999996</v>
      </c>
      <c r="F62" s="100">
        <v>4.2</v>
      </c>
      <c r="G62" s="100">
        <v>4.18</v>
      </c>
      <c r="H62" s="100">
        <v>4.18</v>
      </c>
      <c r="I62" s="46"/>
    </row>
    <row r="63" spans="1:19" ht="15" x14ac:dyDescent="0.25">
      <c r="A63" s="29" t="s">
        <v>84</v>
      </c>
      <c r="B63" s="30" t="s">
        <v>85</v>
      </c>
      <c r="C63" s="99">
        <v>3.51</v>
      </c>
      <c r="D63" s="99">
        <v>3.36</v>
      </c>
      <c r="E63" s="99">
        <v>3.74</v>
      </c>
      <c r="F63" s="99">
        <v>3.77</v>
      </c>
      <c r="G63" s="99">
        <v>3.64</v>
      </c>
      <c r="H63" s="122">
        <v>3.65</v>
      </c>
      <c r="I63" s="46"/>
      <c r="J63" s="46"/>
      <c r="K63" s="46"/>
      <c r="L63" s="46"/>
      <c r="M63" s="46"/>
      <c r="N63" s="46"/>
      <c r="O63" s="46"/>
      <c r="P63" s="46"/>
      <c r="Q63" s="46"/>
      <c r="R63" s="46"/>
      <c r="S63" s="46"/>
    </row>
    <row r="64" spans="1:19" ht="15" x14ac:dyDescent="0.25">
      <c r="A64" s="10" t="s">
        <v>86</v>
      </c>
      <c r="B64" s="11" t="s">
        <v>87</v>
      </c>
      <c r="C64" s="101">
        <v>3.82</v>
      </c>
      <c r="D64" s="101">
        <v>3.62</v>
      </c>
      <c r="E64" s="101">
        <v>3.89</v>
      </c>
      <c r="F64" s="101">
        <v>3.96</v>
      </c>
      <c r="G64" s="101">
        <v>3.81</v>
      </c>
      <c r="H64" s="100">
        <v>3.86</v>
      </c>
      <c r="I64" s="46"/>
      <c r="J64" s="46"/>
      <c r="K64" s="46"/>
      <c r="L64" s="46"/>
      <c r="M64" s="46"/>
      <c r="N64" s="46"/>
      <c r="O64" s="46"/>
      <c r="P64" s="46"/>
      <c r="Q64" s="46"/>
      <c r="R64" s="46"/>
      <c r="S64" s="46"/>
    </row>
    <row r="65" spans="1:19" ht="15" x14ac:dyDescent="0.25">
      <c r="A65" s="31" t="s">
        <v>88</v>
      </c>
      <c r="B65" s="32" t="s">
        <v>89</v>
      </c>
      <c r="C65" s="102">
        <v>3.94</v>
      </c>
      <c r="D65" s="102">
        <v>3.83</v>
      </c>
      <c r="E65" s="102">
        <v>4.05</v>
      </c>
      <c r="F65" s="102">
        <v>4.1100000000000003</v>
      </c>
      <c r="G65" s="102">
        <v>4.07</v>
      </c>
      <c r="H65" s="123">
        <v>4.04</v>
      </c>
      <c r="I65" s="46"/>
      <c r="J65" s="46"/>
      <c r="K65" s="46"/>
      <c r="L65" s="46"/>
      <c r="M65" s="46"/>
      <c r="N65" s="46"/>
      <c r="O65" s="46"/>
      <c r="P65" s="46"/>
      <c r="Q65" s="46"/>
      <c r="R65" s="46"/>
      <c r="S65" s="46"/>
    </row>
    <row r="66" spans="1:19" ht="15" x14ac:dyDescent="0.25">
      <c r="A66" s="92" t="s">
        <v>191</v>
      </c>
      <c r="B66" s="5" t="s">
        <v>192</v>
      </c>
      <c r="C66" s="100">
        <v>3.55</v>
      </c>
      <c r="D66" s="100">
        <v>3.39</v>
      </c>
      <c r="E66" s="100">
        <v>3.78</v>
      </c>
      <c r="F66" s="100">
        <v>3.82</v>
      </c>
      <c r="G66" s="100">
        <v>3.62</v>
      </c>
      <c r="H66" s="100">
        <v>3.66</v>
      </c>
      <c r="I66" s="46"/>
      <c r="J66" s="155"/>
      <c r="K66" s="155"/>
      <c r="L66" s="155"/>
    </row>
    <row r="67" spans="1:19" ht="15" x14ac:dyDescent="0.25">
      <c r="A67" s="71" t="s">
        <v>193</v>
      </c>
      <c r="B67" s="5" t="s">
        <v>194</v>
      </c>
      <c r="C67" s="100">
        <v>3.67</v>
      </c>
      <c r="D67" s="100">
        <v>3.52</v>
      </c>
      <c r="E67" s="100">
        <v>3.83</v>
      </c>
      <c r="F67" s="100">
        <v>3.85</v>
      </c>
      <c r="G67" s="100">
        <v>3.72</v>
      </c>
      <c r="H67" s="100">
        <v>3.74</v>
      </c>
      <c r="I67" s="46"/>
      <c r="J67" s="155"/>
      <c r="K67" s="155"/>
      <c r="L67" s="155"/>
    </row>
    <row r="68" spans="1:19" s="1" customFormat="1" ht="15" x14ac:dyDescent="0.25">
      <c r="A68" s="7" t="s">
        <v>90</v>
      </c>
      <c r="B68" s="8" t="s">
        <v>106</v>
      </c>
      <c r="C68" s="132">
        <v>35</v>
      </c>
      <c r="D68" s="132">
        <v>39</v>
      </c>
      <c r="E68" s="132">
        <v>33</v>
      </c>
      <c r="F68" s="132">
        <v>33</v>
      </c>
      <c r="G68" s="138">
        <v>36</v>
      </c>
      <c r="H68" s="138">
        <v>35</v>
      </c>
      <c r="I68" s="46"/>
      <c r="J68" s="156"/>
      <c r="K68" s="156"/>
      <c r="L68" s="156"/>
      <c r="M68" s="46"/>
      <c r="N68" s="46"/>
      <c r="O68" s="46"/>
      <c r="P68" s="46"/>
      <c r="Q68" s="46"/>
      <c r="R68" s="46"/>
      <c r="S68" s="46"/>
    </row>
    <row r="69" spans="1:19" ht="15" x14ac:dyDescent="0.25">
      <c r="A69" s="79" t="s">
        <v>91</v>
      </c>
      <c r="B69" s="80" t="s">
        <v>107</v>
      </c>
      <c r="C69" s="126">
        <v>27</v>
      </c>
      <c r="D69" s="126">
        <v>29</v>
      </c>
      <c r="E69" s="126">
        <v>20</v>
      </c>
      <c r="F69" s="126">
        <v>22</v>
      </c>
      <c r="G69" s="126">
        <v>23</v>
      </c>
      <c r="H69" s="140">
        <v>23</v>
      </c>
      <c r="I69" s="46"/>
      <c r="J69" s="156"/>
      <c r="K69" s="156"/>
      <c r="L69" s="156"/>
      <c r="M69" s="46"/>
      <c r="N69" s="46"/>
      <c r="O69" s="46"/>
      <c r="P69" s="46"/>
      <c r="Q69" s="46"/>
      <c r="R69" s="46"/>
    </row>
    <row r="70" spans="1:19" ht="15" x14ac:dyDescent="0.25">
      <c r="A70" s="52" t="s">
        <v>183</v>
      </c>
      <c r="B70" s="53" t="s">
        <v>184</v>
      </c>
      <c r="C70" s="127">
        <v>1</v>
      </c>
      <c r="D70" s="127">
        <v>23</v>
      </c>
      <c r="E70" s="127">
        <v>1</v>
      </c>
      <c r="F70" s="127">
        <v>2</v>
      </c>
      <c r="G70" s="127">
        <v>2</v>
      </c>
      <c r="H70" s="141">
        <v>5</v>
      </c>
      <c r="I70" s="46"/>
      <c r="J70" s="46"/>
      <c r="K70" s="46"/>
      <c r="L70" s="46"/>
      <c r="M70" s="46"/>
      <c r="N70" s="46"/>
      <c r="O70" s="46"/>
      <c r="P70" s="46"/>
      <c r="Q70" s="46"/>
      <c r="R70" s="46"/>
    </row>
    <row r="71" spans="1:19" ht="15" x14ac:dyDescent="0.25">
      <c r="A71" s="52" t="s">
        <v>185</v>
      </c>
      <c r="B71" s="53" t="s">
        <v>186</v>
      </c>
      <c r="C71" s="127">
        <v>1</v>
      </c>
      <c r="D71" s="127">
        <v>5</v>
      </c>
      <c r="E71" s="127">
        <v>0</v>
      </c>
      <c r="F71" s="127">
        <v>1</v>
      </c>
      <c r="G71" s="127">
        <v>1</v>
      </c>
      <c r="H71" s="141">
        <v>1</v>
      </c>
      <c r="I71" s="46"/>
      <c r="J71" s="46"/>
      <c r="K71" s="46"/>
      <c r="L71" s="46"/>
      <c r="M71" s="46"/>
      <c r="N71" s="46"/>
      <c r="O71" s="46"/>
      <c r="P71" s="46"/>
      <c r="Q71" s="46"/>
      <c r="R71" s="46"/>
    </row>
    <row r="72" spans="1:19" ht="15" x14ac:dyDescent="0.25">
      <c r="A72" s="52" t="s">
        <v>187</v>
      </c>
      <c r="B72" s="53" t="s">
        <v>188</v>
      </c>
      <c r="C72" s="127">
        <v>18</v>
      </c>
      <c r="D72" s="127">
        <v>33</v>
      </c>
      <c r="E72" s="127">
        <v>17</v>
      </c>
      <c r="F72" s="127">
        <v>12</v>
      </c>
      <c r="G72" s="127">
        <v>11</v>
      </c>
      <c r="H72" s="141">
        <v>15</v>
      </c>
      <c r="I72" s="46"/>
      <c r="J72" s="46"/>
      <c r="K72" s="46"/>
      <c r="L72" s="46"/>
      <c r="M72" s="46"/>
      <c r="N72" s="46"/>
      <c r="O72" s="46"/>
      <c r="P72" s="46"/>
      <c r="Q72" s="46"/>
      <c r="R72" s="46"/>
    </row>
    <row r="73" spans="1:19" ht="15" x14ac:dyDescent="0.25">
      <c r="A73" s="54" t="s">
        <v>189</v>
      </c>
      <c r="B73" s="55" t="s">
        <v>190</v>
      </c>
      <c r="C73" s="128">
        <v>5</v>
      </c>
      <c r="D73" s="128">
        <v>14</v>
      </c>
      <c r="E73" s="128">
        <v>7</v>
      </c>
      <c r="F73" s="128">
        <v>6</v>
      </c>
      <c r="G73" s="128">
        <v>4</v>
      </c>
      <c r="H73" s="141">
        <v>7</v>
      </c>
      <c r="I73" s="46"/>
      <c r="J73" s="46"/>
      <c r="K73" s="46"/>
      <c r="L73" s="46"/>
      <c r="M73" s="46"/>
      <c r="N73" s="46"/>
      <c r="O73" s="46"/>
      <c r="P73" s="46"/>
      <c r="Q73" s="46"/>
      <c r="R73" s="46"/>
    </row>
    <row r="74" spans="1:19" ht="15" x14ac:dyDescent="0.25">
      <c r="A74" s="79" t="s">
        <v>92</v>
      </c>
      <c r="B74" s="80" t="s">
        <v>93</v>
      </c>
      <c r="C74" s="103">
        <v>7.79</v>
      </c>
      <c r="D74" s="103">
        <v>7.79</v>
      </c>
      <c r="E74" s="103">
        <v>8.24</v>
      </c>
      <c r="F74" s="103">
        <v>8.16</v>
      </c>
      <c r="G74" s="103">
        <v>8</v>
      </c>
      <c r="H74" s="143">
        <v>8.0399999999999991</v>
      </c>
      <c r="I74" s="46"/>
    </row>
    <row r="76" spans="1:19" ht="53.25" customHeight="1" x14ac:dyDescent="0.2">
      <c r="B76" s="130" t="s">
        <v>211</v>
      </c>
      <c r="C76" s="129"/>
      <c r="D76" s="129"/>
      <c r="E76" s="129"/>
      <c r="F76" s="161"/>
      <c r="G76" s="129"/>
      <c r="H76" s="161"/>
    </row>
    <row r="77" spans="1:19" x14ac:dyDescent="0.2">
      <c r="B77" t="s">
        <v>160</v>
      </c>
    </row>
    <row r="78" spans="1:19" x14ac:dyDescent="0.2">
      <c r="B78" s="33" t="s">
        <v>162</v>
      </c>
    </row>
    <row r="79" spans="1:19" x14ac:dyDescent="0.2">
      <c r="B79" t="s">
        <v>179</v>
      </c>
    </row>
    <row r="80" spans="1:19" x14ac:dyDescent="0.2">
      <c r="C80" t="s">
        <v>180</v>
      </c>
    </row>
    <row r="81" spans="2:3" x14ac:dyDescent="0.2">
      <c r="B81" t="s">
        <v>182</v>
      </c>
    </row>
    <row r="82" spans="2:3" x14ac:dyDescent="0.2">
      <c r="C82" t="s">
        <v>181</v>
      </c>
    </row>
  </sheetData>
  <customSheetViews>
    <customSheetView guid="{9CA80D41-5476-4A5D-A7C5-6A04E1B55144}" scale="90" showPageBreaks="1" fitToPage="1" printArea="1">
      <pane xSplit="2" ySplit="4" topLeftCell="C15" activePane="bottomRight" state="frozen"/>
      <selection pane="bottomRight" activeCell="J29" sqref="J29"/>
      <rowBreaks count="1" manualBreakCount="1">
        <brk id="46" max="12" man="1"/>
      </rowBreaks>
      <pageMargins left="0.70866141732283472" right="0.70866141732283472" top="0.9055118110236221" bottom="1.0629921259842521" header="0.31496062992125984" footer="0.11811023622047245"/>
      <pageSetup paperSize="9" scale="51" orientation="portrait" r:id="rId1"/>
      <headerFooter>
        <oddFooter>&amp;L&amp;G&amp;Rwww.palkeet.fi</oddFooter>
      </headerFooter>
    </customSheetView>
    <customSheetView guid="{F644A68D-A30A-4E49-B303-10CA1BF516F7}" scale="90" showPageBreaks="1" fitToPage="1" printArea="1">
      <pane xSplit="1.618598382749326" ySplit="3" topLeftCell="C5" activePane="bottomRight" state="frozen"/>
      <selection pane="bottomRight" activeCell="H74" sqref="H5:H74"/>
      <rowBreaks count="1" manualBreakCount="1">
        <brk id="46" max="12" man="1"/>
      </rowBreaks>
      <pageMargins left="0.70866141732283472" right="0.70866141732283472" top="0.9055118110236221" bottom="1.0629921259842521" header="0.31496062992125984" footer="0.11811023622047245"/>
      <pageSetup paperSize="9" scale="51" orientation="portrait" r:id="rId2"/>
      <headerFooter>
        <oddFooter>&amp;L&amp;G&amp;Rwww.palkeet.fi</oddFooter>
      </headerFooter>
    </customSheetView>
    <customSheetView guid="{951F7F48-4229-4C69-B810-77B20192DA35}" scale="90" showPageBreaks="1" fitToPage="1" printArea="1">
      <pane xSplit="2" ySplit="4" topLeftCell="C64" activePane="bottomRight" state="frozen"/>
      <selection pane="bottomRight" activeCell="B87" sqref="B87"/>
      <rowBreaks count="1" manualBreakCount="1">
        <brk id="46" max="12" man="1"/>
      </rowBreaks>
      <pageMargins left="0.70866141732283472" right="0.70866141732283472" top="0.9055118110236221" bottom="1.0629921259842521" header="0.31496062992125984" footer="0.11811023622047245"/>
      <pageSetup paperSize="9" scale="48" orientation="portrait" r:id="rId3"/>
      <headerFooter>
        <oddFooter>&amp;L&amp;G&amp;Rwww.palkeet.fi</oddFooter>
      </headerFooter>
    </customSheetView>
    <customSheetView guid="{7548EBB9-6E97-4977-8BC5-DE3A6814839E}" scale="90" fitToPage="1">
      <pane xSplit="2" ySplit="4" topLeftCell="C5" activePane="bottomRight" state="frozen"/>
      <selection pane="bottomRight" activeCell="J7" sqref="J7"/>
      <rowBreaks count="1" manualBreakCount="1">
        <brk id="46" max="12" man="1"/>
      </rowBreaks>
      <pageMargins left="0.70866141732283472" right="0.70866141732283472" top="0.9055118110236221" bottom="1.0629921259842521" header="0.31496062992125984" footer="0.11811023622047245"/>
      <pageSetup paperSize="9" scale="45" orientation="portrait" r:id="rId4"/>
      <headerFooter>
        <oddFooter>&amp;L&amp;G&amp;Rwww.palkeet.fi</oddFooter>
      </headerFooter>
    </customSheetView>
  </customSheetViews>
  <mergeCells count="5">
    <mergeCell ref="A1:B1"/>
    <mergeCell ref="C1:D1"/>
    <mergeCell ref="E1:F1"/>
    <mergeCell ref="C3:G3"/>
    <mergeCell ref="H3:H4"/>
  </mergeCells>
  <pageMargins left="0.70866141732283472" right="0.70866141732283472" top="0.9055118110236221" bottom="1.0629921259842521" header="0.31496062992125984" footer="0.11811023622047245"/>
  <pageSetup paperSize="9" scale="51" orientation="portrait" r:id="rId5"/>
  <headerFooter>
    <oddFooter>&amp;L&amp;G&amp;Rwww.palkeet.fi</oddFooter>
  </headerFooter>
  <rowBreaks count="1" manualBreakCount="1">
    <brk id="46" max="12" man="1"/>
  </rowBreaks>
  <legacyDrawingHF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J82"/>
  <sheetViews>
    <sheetView zoomScale="88" zoomScaleNormal="88" workbookViewId="0">
      <pane xSplit="2" ySplit="4" topLeftCell="C5" activePane="bottomRight" state="frozen"/>
      <selection pane="topRight" activeCell="C1" sqref="C1"/>
      <selection pane="bottomLeft" activeCell="A5" sqref="A5"/>
      <selection pane="bottomRight" activeCell="D13" sqref="D13"/>
    </sheetView>
  </sheetViews>
  <sheetFormatPr defaultRowHeight="14.25" x14ac:dyDescent="0.2"/>
  <cols>
    <col min="1" max="1" width="11.5" customWidth="1"/>
    <col min="2" max="2" width="54.5" customWidth="1"/>
    <col min="3" max="3" width="10.375" customWidth="1"/>
    <col min="4" max="4" width="10.5" customWidth="1"/>
    <col min="5" max="5" width="11.375" customWidth="1"/>
    <col min="6" max="6" width="11.375" style="159" customWidth="1"/>
    <col min="7" max="7" width="11.25" style="159" customWidth="1"/>
  </cols>
  <sheetData>
    <row r="1" spans="1:8" ht="19.5" customHeight="1" x14ac:dyDescent="0.2">
      <c r="A1" s="166" t="str">
        <f>Sisältö!A1</f>
        <v>Valtion henkilöstön työtyytyväisyys vuonna 2024 (VMBaro)</v>
      </c>
      <c r="B1" s="166"/>
      <c r="C1" s="149"/>
      <c r="D1" s="166"/>
      <c r="E1" s="166"/>
      <c r="F1" s="166"/>
      <c r="G1" s="160"/>
    </row>
    <row r="2" spans="1:8" ht="18.600000000000001" customHeight="1" x14ac:dyDescent="0.2">
      <c r="A2" s="47" t="s">
        <v>117</v>
      </c>
      <c r="B2" s="48"/>
      <c r="C2" s="48"/>
      <c r="D2" s="47"/>
      <c r="E2" s="48"/>
      <c r="F2" s="158"/>
      <c r="G2" s="158"/>
    </row>
    <row r="3" spans="1:8" ht="24" customHeight="1" x14ac:dyDescent="0.25">
      <c r="A3" s="153">
        <v>45713</v>
      </c>
      <c r="B3" s="133"/>
      <c r="C3" s="176"/>
      <c r="D3" s="176"/>
      <c r="E3" s="176"/>
      <c r="F3" s="176"/>
      <c r="G3" s="174" t="s">
        <v>220</v>
      </c>
    </row>
    <row r="4" spans="1:8" ht="69.599999999999994" customHeight="1" x14ac:dyDescent="0.2">
      <c r="A4" s="20"/>
      <c r="B4" s="21" t="s">
        <v>94</v>
      </c>
      <c r="C4" s="44" t="s">
        <v>161</v>
      </c>
      <c r="D4" s="44" t="s">
        <v>137</v>
      </c>
      <c r="E4" s="44" t="s">
        <v>136</v>
      </c>
      <c r="F4" s="164" t="s">
        <v>138</v>
      </c>
      <c r="G4" s="175"/>
    </row>
    <row r="5" spans="1:8" s="1" customFormat="1" ht="15" x14ac:dyDescent="0.25">
      <c r="A5" s="7" t="s">
        <v>0</v>
      </c>
      <c r="B5" s="8" t="s">
        <v>1</v>
      </c>
      <c r="C5" s="110">
        <v>3.36</v>
      </c>
      <c r="D5" s="110">
        <v>3.73</v>
      </c>
      <c r="E5" s="110">
        <v>3.39</v>
      </c>
      <c r="F5" s="110">
        <v>3.62</v>
      </c>
      <c r="G5" s="110">
        <v>3.53</v>
      </c>
      <c r="H5" s="46"/>
    </row>
    <row r="6" spans="1:8" ht="15" x14ac:dyDescent="0.25">
      <c r="A6" s="10" t="s">
        <v>2</v>
      </c>
      <c r="B6" s="11" t="s">
        <v>150</v>
      </c>
      <c r="C6" s="111">
        <v>3.89</v>
      </c>
      <c r="D6" s="111">
        <v>4.09</v>
      </c>
      <c r="E6" s="111">
        <v>3.99</v>
      </c>
      <c r="F6" s="111">
        <v>4.04</v>
      </c>
      <c r="G6" s="111">
        <v>4.0199999999999996</v>
      </c>
      <c r="H6" s="46"/>
    </row>
    <row r="7" spans="1:8" ht="15" x14ac:dyDescent="0.25">
      <c r="A7" s="10" t="s">
        <v>3</v>
      </c>
      <c r="B7" s="11" t="s">
        <v>4</v>
      </c>
      <c r="C7" s="111">
        <v>3.71</v>
      </c>
      <c r="D7" s="111">
        <v>3.92</v>
      </c>
      <c r="E7" s="111">
        <v>3.89</v>
      </c>
      <c r="F7" s="111">
        <v>3.92</v>
      </c>
      <c r="G7" s="111">
        <v>3.88</v>
      </c>
      <c r="H7" s="46"/>
    </row>
    <row r="8" spans="1:8" ht="15" x14ac:dyDescent="0.25">
      <c r="A8" s="10" t="s">
        <v>5</v>
      </c>
      <c r="B8" s="11" t="s">
        <v>6</v>
      </c>
      <c r="C8" s="111">
        <v>4.2300000000000004</v>
      </c>
      <c r="D8" s="111">
        <v>4.3899999999999997</v>
      </c>
      <c r="E8" s="111">
        <v>4.3600000000000003</v>
      </c>
      <c r="F8" s="111">
        <v>4.29</v>
      </c>
      <c r="G8" s="111">
        <v>4.32</v>
      </c>
      <c r="H8" s="46"/>
    </row>
    <row r="9" spans="1:8" ht="15" x14ac:dyDescent="0.25">
      <c r="A9" s="10" t="s">
        <v>7</v>
      </c>
      <c r="B9" s="11" t="s">
        <v>151</v>
      </c>
      <c r="C9" s="111">
        <v>3.39</v>
      </c>
      <c r="D9" s="111">
        <v>3.67</v>
      </c>
      <c r="E9" s="111">
        <v>3.54</v>
      </c>
      <c r="F9" s="111">
        <v>3.54</v>
      </c>
      <c r="G9" s="111">
        <v>3.54</v>
      </c>
      <c r="H9" s="46"/>
    </row>
    <row r="10" spans="1:8" ht="15" x14ac:dyDescent="0.25">
      <c r="A10" s="10" t="s">
        <v>8</v>
      </c>
      <c r="B10" s="11" t="s">
        <v>152</v>
      </c>
      <c r="C10" s="111">
        <v>2.98</v>
      </c>
      <c r="D10" s="111">
        <v>3.43</v>
      </c>
      <c r="E10" s="111">
        <v>3.1</v>
      </c>
      <c r="F10" s="111">
        <v>3.29</v>
      </c>
      <c r="G10" s="111">
        <v>3.19</v>
      </c>
      <c r="H10" s="46"/>
    </row>
    <row r="11" spans="1:8" ht="15" x14ac:dyDescent="0.25">
      <c r="A11" s="10" t="s">
        <v>9</v>
      </c>
      <c r="B11" s="11" t="s">
        <v>10</v>
      </c>
      <c r="C11" s="111">
        <v>3.03</v>
      </c>
      <c r="D11" s="111">
        <v>3.46</v>
      </c>
      <c r="E11" s="111">
        <v>2.95</v>
      </c>
      <c r="F11" s="111">
        <v>3.25</v>
      </c>
      <c r="G11" s="111">
        <v>3.15</v>
      </c>
      <c r="H11" s="46"/>
    </row>
    <row r="12" spans="1:8" ht="15" x14ac:dyDescent="0.25">
      <c r="A12" s="10" t="s">
        <v>11</v>
      </c>
      <c r="B12" s="11" t="s">
        <v>12</v>
      </c>
      <c r="C12" s="111">
        <v>3.2</v>
      </c>
      <c r="D12" s="111">
        <v>3.76</v>
      </c>
      <c r="E12" s="111">
        <v>3.25</v>
      </c>
      <c r="F12" s="111">
        <v>3.68</v>
      </c>
      <c r="G12" s="111">
        <v>3.52</v>
      </c>
      <c r="H12" s="46"/>
    </row>
    <row r="13" spans="1:8" ht="15" x14ac:dyDescent="0.25">
      <c r="A13" s="10" t="s">
        <v>163</v>
      </c>
      <c r="B13" s="11" t="s">
        <v>164</v>
      </c>
      <c r="C13" s="111">
        <v>3.05</v>
      </c>
      <c r="D13" s="111">
        <v>3.48</v>
      </c>
      <c r="E13" s="111">
        <v>2.9</v>
      </c>
      <c r="F13" s="111">
        <v>3.4</v>
      </c>
      <c r="G13" s="111">
        <v>3.2</v>
      </c>
      <c r="H13" s="46"/>
    </row>
    <row r="14" spans="1:8" ht="15" x14ac:dyDescent="0.25">
      <c r="A14" s="10" t="s">
        <v>165</v>
      </c>
      <c r="B14" s="11" t="s">
        <v>166</v>
      </c>
      <c r="C14" s="111">
        <v>2.88</v>
      </c>
      <c r="D14" s="111">
        <v>3.35</v>
      </c>
      <c r="E14" s="111">
        <v>2.87</v>
      </c>
      <c r="F14" s="111">
        <v>3.18</v>
      </c>
      <c r="G14" s="111">
        <v>3.06</v>
      </c>
      <c r="H14" s="46"/>
    </row>
    <row r="15" spans="1:8" ht="15" x14ac:dyDescent="0.25">
      <c r="A15" s="10" t="s">
        <v>167</v>
      </c>
      <c r="B15" s="11" t="s">
        <v>168</v>
      </c>
      <c r="C15" s="111">
        <v>3.27</v>
      </c>
      <c r="D15" s="111">
        <v>3.76</v>
      </c>
      <c r="E15" s="111">
        <v>3.06</v>
      </c>
      <c r="F15" s="111">
        <v>3.61</v>
      </c>
      <c r="G15" s="111">
        <v>3.42</v>
      </c>
      <c r="H15" s="46"/>
    </row>
    <row r="16" spans="1:8" s="1" customFormat="1" ht="15" x14ac:dyDescent="0.25">
      <c r="A16" s="12" t="s">
        <v>13</v>
      </c>
      <c r="B16" s="13" t="s">
        <v>14</v>
      </c>
      <c r="C16" s="112">
        <v>3.98</v>
      </c>
      <c r="D16" s="112">
        <v>4.18</v>
      </c>
      <c r="E16" s="112">
        <v>3.95</v>
      </c>
      <c r="F16" s="112">
        <v>4.16</v>
      </c>
      <c r="G16" s="112">
        <v>4.08</v>
      </c>
      <c r="H16" s="46"/>
    </row>
    <row r="17" spans="1:8" ht="15" x14ac:dyDescent="0.25">
      <c r="A17" s="14" t="s">
        <v>15</v>
      </c>
      <c r="B17" s="15" t="s">
        <v>16</v>
      </c>
      <c r="C17" s="100">
        <v>4.2699999999999996</v>
      </c>
      <c r="D17" s="100">
        <v>4.4400000000000004</v>
      </c>
      <c r="E17" s="100">
        <v>4.32</v>
      </c>
      <c r="F17" s="100">
        <v>4.33</v>
      </c>
      <c r="G17" s="144">
        <v>4.3499999999999996</v>
      </c>
      <c r="H17" s="46"/>
    </row>
    <row r="18" spans="1:8" ht="15" x14ac:dyDescent="0.25">
      <c r="A18" s="14" t="s">
        <v>17</v>
      </c>
      <c r="B18" s="15" t="s">
        <v>18</v>
      </c>
      <c r="C18" s="100">
        <v>3.74</v>
      </c>
      <c r="D18" s="100">
        <v>4.0599999999999996</v>
      </c>
      <c r="E18" s="100">
        <v>3.62</v>
      </c>
      <c r="F18" s="100">
        <v>4.01</v>
      </c>
      <c r="G18" s="144">
        <v>3.89</v>
      </c>
      <c r="H18" s="46"/>
    </row>
    <row r="19" spans="1:8" ht="15" x14ac:dyDescent="0.25">
      <c r="A19" s="14" t="s">
        <v>19</v>
      </c>
      <c r="B19" s="15" t="s">
        <v>20</v>
      </c>
      <c r="C19" s="100">
        <v>4.0999999999999996</v>
      </c>
      <c r="D19" s="100">
        <v>4.21</v>
      </c>
      <c r="E19" s="100">
        <v>4.0599999999999996</v>
      </c>
      <c r="F19" s="100">
        <v>4.25</v>
      </c>
      <c r="G19" s="144">
        <v>4.1500000000000004</v>
      </c>
      <c r="H19" s="46"/>
    </row>
    <row r="20" spans="1:8" ht="15" x14ac:dyDescent="0.25">
      <c r="A20" s="14" t="s">
        <v>21</v>
      </c>
      <c r="B20" s="15" t="s">
        <v>22</v>
      </c>
      <c r="C20" s="100">
        <v>3.83</v>
      </c>
      <c r="D20" s="100">
        <v>4</v>
      </c>
      <c r="E20" s="100">
        <v>3.82</v>
      </c>
      <c r="F20" s="100">
        <v>4.04</v>
      </c>
      <c r="G20" s="144">
        <v>3.93</v>
      </c>
      <c r="H20" s="46"/>
    </row>
    <row r="21" spans="1:8" s="1" customFormat="1" ht="15" x14ac:dyDescent="0.25">
      <c r="A21" s="16" t="s">
        <v>23</v>
      </c>
      <c r="B21" s="17" t="s">
        <v>24</v>
      </c>
      <c r="C21" s="113">
        <v>2.92</v>
      </c>
      <c r="D21" s="113">
        <v>3.15</v>
      </c>
      <c r="E21" s="113">
        <v>3.03</v>
      </c>
      <c r="F21" s="113">
        <v>2.97</v>
      </c>
      <c r="G21" s="113">
        <v>3.03</v>
      </c>
      <c r="H21" s="46"/>
    </row>
    <row r="22" spans="1:8" ht="15" x14ac:dyDescent="0.25">
      <c r="A22" s="10" t="s">
        <v>25</v>
      </c>
      <c r="B22" s="11" t="s">
        <v>26</v>
      </c>
      <c r="C22" s="111">
        <v>3.41</v>
      </c>
      <c r="D22" s="111">
        <v>3.42</v>
      </c>
      <c r="E22" s="111">
        <v>3.36</v>
      </c>
      <c r="F22" s="111">
        <v>3.31</v>
      </c>
      <c r="G22" s="111">
        <v>3.35</v>
      </c>
      <c r="H22" s="46"/>
    </row>
    <row r="23" spans="1:8" ht="15" x14ac:dyDescent="0.25">
      <c r="A23" s="10" t="s">
        <v>27</v>
      </c>
      <c r="B23" s="11" t="s">
        <v>28</v>
      </c>
      <c r="C23" s="111">
        <v>2.94</v>
      </c>
      <c r="D23" s="111">
        <v>3.18</v>
      </c>
      <c r="E23" s="111">
        <v>3</v>
      </c>
      <c r="F23" s="111">
        <v>3.06</v>
      </c>
      <c r="G23" s="111">
        <v>3.05</v>
      </c>
      <c r="H23" s="46"/>
    </row>
    <row r="24" spans="1:8" ht="15" x14ac:dyDescent="0.25">
      <c r="A24" s="10" t="s">
        <v>29</v>
      </c>
      <c r="B24" s="11" t="s">
        <v>30</v>
      </c>
      <c r="C24" s="111">
        <v>2.4</v>
      </c>
      <c r="D24" s="111">
        <v>2.75</v>
      </c>
      <c r="E24" s="111">
        <v>2.68</v>
      </c>
      <c r="F24" s="111">
        <v>2.44</v>
      </c>
      <c r="G24" s="111">
        <v>2.61</v>
      </c>
      <c r="H24" s="46"/>
    </row>
    <row r="25" spans="1:8" ht="15" x14ac:dyDescent="0.25">
      <c r="A25" s="10" t="s">
        <v>31</v>
      </c>
      <c r="B25" s="11" t="s">
        <v>32</v>
      </c>
      <c r="C25" s="111">
        <v>2.94</v>
      </c>
      <c r="D25" s="111">
        <v>3.25</v>
      </c>
      <c r="E25" s="111">
        <v>3.08</v>
      </c>
      <c r="F25" s="111">
        <v>3.08</v>
      </c>
      <c r="G25" s="111">
        <v>3.11</v>
      </c>
      <c r="H25" s="46"/>
    </row>
    <row r="26" spans="1:8" s="1" customFormat="1" ht="15" x14ac:dyDescent="0.25">
      <c r="A26" s="12" t="s">
        <v>33</v>
      </c>
      <c r="B26" s="13" t="s">
        <v>34</v>
      </c>
      <c r="C26" s="112">
        <v>3.66</v>
      </c>
      <c r="D26" s="112">
        <v>3.86</v>
      </c>
      <c r="E26" s="112">
        <v>3.71</v>
      </c>
      <c r="F26" s="112">
        <v>3.83</v>
      </c>
      <c r="G26" s="112">
        <v>3.74</v>
      </c>
      <c r="H26" s="46"/>
    </row>
    <row r="27" spans="1:8" ht="15" x14ac:dyDescent="0.25">
      <c r="A27" s="14" t="s">
        <v>35</v>
      </c>
      <c r="B27" s="15" t="s">
        <v>36</v>
      </c>
      <c r="C27" s="100">
        <v>3.93</v>
      </c>
      <c r="D27" s="100">
        <v>4.0999999999999996</v>
      </c>
      <c r="E27" s="100">
        <v>3.96</v>
      </c>
      <c r="F27" s="100">
        <v>4.03</v>
      </c>
      <c r="G27" s="144">
        <v>3.99</v>
      </c>
      <c r="H27" s="46"/>
    </row>
    <row r="28" spans="1:8" ht="15" x14ac:dyDescent="0.25">
      <c r="A28" s="14" t="s">
        <v>37</v>
      </c>
      <c r="B28" s="15" t="s">
        <v>38</v>
      </c>
      <c r="C28" s="100">
        <v>3.7</v>
      </c>
      <c r="D28" s="100">
        <v>3.83</v>
      </c>
      <c r="E28" s="100">
        <v>3.6</v>
      </c>
      <c r="F28" s="100">
        <v>3.71</v>
      </c>
      <c r="G28" s="144">
        <v>3.66</v>
      </c>
      <c r="H28" s="46"/>
    </row>
    <row r="29" spans="1:8" ht="15" x14ac:dyDescent="0.25">
      <c r="A29" s="14" t="s">
        <v>39</v>
      </c>
      <c r="B29" s="15" t="s">
        <v>139</v>
      </c>
      <c r="C29" s="100">
        <v>3.87</v>
      </c>
      <c r="D29" s="100">
        <v>3.97</v>
      </c>
      <c r="E29" s="100">
        <v>3.87</v>
      </c>
      <c r="F29" s="100">
        <v>3.92</v>
      </c>
      <c r="G29" s="144">
        <v>3.88</v>
      </c>
      <c r="H29" s="46"/>
    </row>
    <row r="30" spans="1:8" ht="15" x14ac:dyDescent="0.25">
      <c r="A30" s="14" t="s">
        <v>40</v>
      </c>
      <c r="B30" s="15" t="s">
        <v>140</v>
      </c>
      <c r="C30" s="100">
        <v>3</v>
      </c>
      <c r="D30" s="100">
        <v>3.42</v>
      </c>
      <c r="E30" s="100">
        <v>3.24</v>
      </c>
      <c r="F30" s="100">
        <v>3.39</v>
      </c>
      <c r="G30" s="144">
        <v>3.28</v>
      </c>
      <c r="H30" s="46"/>
    </row>
    <row r="31" spans="1:8" ht="15" x14ac:dyDescent="0.25">
      <c r="A31" s="14" t="s">
        <v>41</v>
      </c>
      <c r="B31" s="15" t="s">
        <v>141</v>
      </c>
      <c r="C31" s="100">
        <v>3.78</v>
      </c>
      <c r="D31" s="100">
        <v>4</v>
      </c>
      <c r="E31" s="100">
        <v>3.86</v>
      </c>
      <c r="F31" s="100">
        <v>4.09</v>
      </c>
      <c r="G31" s="144">
        <v>3.9</v>
      </c>
      <c r="H31" s="46"/>
    </row>
    <row r="32" spans="1:8" s="1" customFormat="1" ht="15" x14ac:dyDescent="0.25">
      <c r="A32" s="16" t="s">
        <v>42</v>
      </c>
      <c r="B32" s="17" t="s">
        <v>43</v>
      </c>
      <c r="C32" s="113">
        <v>4</v>
      </c>
      <c r="D32" s="113">
        <v>4.16</v>
      </c>
      <c r="E32" s="113">
        <v>3.68</v>
      </c>
      <c r="F32" s="113">
        <v>4.1100000000000003</v>
      </c>
      <c r="G32" s="113">
        <v>4.07</v>
      </c>
      <c r="H32" s="46"/>
    </row>
    <row r="33" spans="1:8" ht="15" x14ac:dyDescent="0.25">
      <c r="A33" s="10" t="s">
        <v>44</v>
      </c>
      <c r="B33" s="11" t="s">
        <v>142</v>
      </c>
      <c r="C33" s="111">
        <v>3.77</v>
      </c>
      <c r="D33" s="111">
        <v>3.89</v>
      </c>
      <c r="E33" s="111">
        <v>3.7</v>
      </c>
      <c r="F33" s="111">
        <v>3.91</v>
      </c>
      <c r="G33" s="111">
        <v>3.79</v>
      </c>
      <c r="H33" s="46"/>
    </row>
    <row r="34" spans="1:8" ht="15" x14ac:dyDescent="0.25">
      <c r="A34" s="10" t="s">
        <v>45</v>
      </c>
      <c r="B34" s="11" t="s">
        <v>46</v>
      </c>
      <c r="C34" s="111">
        <v>4.32</v>
      </c>
      <c r="D34" s="111">
        <v>4.3899999999999997</v>
      </c>
      <c r="E34" s="111">
        <v>4.38</v>
      </c>
      <c r="F34" s="111">
        <v>4.34</v>
      </c>
      <c r="G34" s="111">
        <v>4.34</v>
      </c>
      <c r="H34" s="46"/>
    </row>
    <row r="35" spans="1:8" ht="15" x14ac:dyDescent="0.25">
      <c r="A35" s="10" t="s">
        <v>47</v>
      </c>
      <c r="B35" s="11" t="s">
        <v>48</v>
      </c>
      <c r="C35" s="111">
        <v>3.94</v>
      </c>
      <c r="D35" s="111">
        <v>4.07</v>
      </c>
      <c r="E35" s="111">
        <v>3.98</v>
      </c>
      <c r="F35" s="111">
        <v>4.0999999999999996</v>
      </c>
      <c r="G35" s="111">
        <v>4.01</v>
      </c>
      <c r="H35" s="46"/>
    </row>
    <row r="36" spans="1:8" ht="15" x14ac:dyDescent="0.25">
      <c r="A36" s="10" t="s">
        <v>49</v>
      </c>
      <c r="B36" s="11" t="s">
        <v>50</v>
      </c>
      <c r="C36" s="111">
        <v>4.08</v>
      </c>
      <c r="D36" s="111">
        <v>4.29</v>
      </c>
      <c r="E36" s="111">
        <v>4.17</v>
      </c>
      <c r="F36" s="111">
        <v>4.17</v>
      </c>
      <c r="G36" s="111">
        <v>4.17</v>
      </c>
      <c r="H36" s="46"/>
    </row>
    <row r="37" spans="1:8" ht="15" x14ac:dyDescent="0.25">
      <c r="A37" s="10" t="s">
        <v>51</v>
      </c>
      <c r="B37" s="11" t="s">
        <v>143</v>
      </c>
      <c r="C37" s="111">
        <v>3.85</v>
      </c>
      <c r="D37" s="111">
        <v>4.17</v>
      </c>
      <c r="E37" s="111">
        <v>4.0199999999999996</v>
      </c>
      <c r="F37" s="111">
        <v>3.96</v>
      </c>
      <c r="G37" s="111">
        <v>4</v>
      </c>
      <c r="H37" s="46"/>
    </row>
    <row r="38" spans="1:8" ht="15" x14ac:dyDescent="0.25">
      <c r="A38" s="10" t="s">
        <v>52</v>
      </c>
      <c r="B38" s="11" t="s">
        <v>53</v>
      </c>
      <c r="C38" s="111">
        <v>4.0199999999999996</v>
      </c>
      <c r="D38" s="111">
        <v>4.1100000000000003</v>
      </c>
      <c r="E38" s="111">
        <v>4.07</v>
      </c>
      <c r="F38" s="111">
        <v>4.17</v>
      </c>
      <c r="G38" s="111">
        <v>4.09</v>
      </c>
      <c r="H38" s="46"/>
    </row>
    <row r="39" spans="1:8" s="1" customFormat="1" ht="15" x14ac:dyDescent="0.25">
      <c r="A39" s="12" t="s">
        <v>54</v>
      </c>
      <c r="B39" s="13" t="s">
        <v>55</v>
      </c>
      <c r="C39" s="112">
        <v>3.76</v>
      </c>
      <c r="D39" s="112">
        <v>3.92</v>
      </c>
      <c r="E39" s="112">
        <v>3.68</v>
      </c>
      <c r="F39" s="112">
        <v>3.68</v>
      </c>
      <c r="G39" s="112">
        <v>3.75</v>
      </c>
      <c r="H39" s="46"/>
    </row>
    <row r="40" spans="1:8" ht="15" x14ac:dyDescent="0.25">
      <c r="A40" s="14" t="s">
        <v>56</v>
      </c>
      <c r="B40" s="15" t="s">
        <v>144</v>
      </c>
      <c r="C40" s="100">
        <v>4.09</v>
      </c>
      <c r="D40" s="100">
        <v>4.41</v>
      </c>
      <c r="E40" s="100">
        <v>4.29</v>
      </c>
      <c r="F40" s="100">
        <v>3.98</v>
      </c>
      <c r="G40" s="144">
        <v>4.21</v>
      </c>
      <c r="H40" s="46"/>
    </row>
    <row r="41" spans="1:8" ht="15" x14ac:dyDescent="0.25">
      <c r="A41" s="14" t="s">
        <v>57</v>
      </c>
      <c r="B41" s="15" t="s">
        <v>145</v>
      </c>
      <c r="C41" s="100">
        <v>3.99</v>
      </c>
      <c r="D41" s="100">
        <v>3.64</v>
      </c>
      <c r="E41" s="100">
        <v>2.73</v>
      </c>
      <c r="F41" s="100">
        <v>3.74</v>
      </c>
      <c r="G41" s="144">
        <v>3.45</v>
      </c>
      <c r="H41" s="46"/>
    </row>
    <row r="42" spans="1:8" ht="15" x14ac:dyDescent="0.25">
      <c r="A42" s="14" t="s">
        <v>58</v>
      </c>
      <c r="B42" s="15" t="s">
        <v>146</v>
      </c>
      <c r="C42" s="100">
        <v>3.37</v>
      </c>
      <c r="D42" s="100">
        <v>3.69</v>
      </c>
      <c r="E42" s="100">
        <v>3.4</v>
      </c>
      <c r="F42" s="100">
        <v>3.65</v>
      </c>
      <c r="G42" s="144">
        <v>3.57</v>
      </c>
      <c r="H42" s="46"/>
    </row>
    <row r="43" spans="1:8" ht="15" x14ac:dyDescent="0.25">
      <c r="A43" s="14" t="s">
        <v>59</v>
      </c>
      <c r="B43" s="15" t="s">
        <v>60</v>
      </c>
      <c r="C43" s="100">
        <v>3.62</v>
      </c>
      <c r="D43" s="100">
        <v>3.88</v>
      </c>
      <c r="E43" s="100">
        <v>3.79</v>
      </c>
      <c r="F43" s="100">
        <v>3.77</v>
      </c>
      <c r="G43" s="144">
        <v>3.78</v>
      </c>
      <c r="H43" s="46"/>
    </row>
    <row r="44" spans="1:8" ht="15" x14ac:dyDescent="0.25">
      <c r="A44" s="14" t="s">
        <v>61</v>
      </c>
      <c r="B44" s="15" t="s">
        <v>62</v>
      </c>
      <c r="C44" s="100">
        <v>3.93</v>
      </c>
      <c r="D44" s="100">
        <v>3.95</v>
      </c>
      <c r="E44" s="100">
        <v>3.93</v>
      </c>
      <c r="F44" s="100">
        <v>3.5</v>
      </c>
      <c r="G44" s="144">
        <v>3.79</v>
      </c>
      <c r="H44" s="46"/>
    </row>
    <row r="45" spans="1:8" ht="15" x14ac:dyDescent="0.25">
      <c r="A45" s="14" t="s">
        <v>63</v>
      </c>
      <c r="B45" s="15" t="s">
        <v>147</v>
      </c>
      <c r="C45" s="100">
        <v>3.75</v>
      </c>
      <c r="D45" s="100">
        <v>3.96</v>
      </c>
      <c r="E45" s="100">
        <v>3.87</v>
      </c>
      <c r="F45" s="100">
        <v>3.53</v>
      </c>
      <c r="G45" s="144">
        <v>3.78</v>
      </c>
      <c r="H45" s="46"/>
    </row>
    <row r="46" spans="1:8" ht="15" x14ac:dyDescent="0.25">
      <c r="A46" s="14" t="s">
        <v>64</v>
      </c>
      <c r="B46" s="15" t="s">
        <v>65</v>
      </c>
      <c r="C46" s="100">
        <v>3.55</v>
      </c>
      <c r="D46" s="100">
        <v>3.95</v>
      </c>
      <c r="E46" s="100">
        <v>3.74</v>
      </c>
      <c r="F46" s="100">
        <v>3.58</v>
      </c>
      <c r="G46" s="144">
        <v>3.71</v>
      </c>
      <c r="H46" s="46"/>
    </row>
    <row r="47" spans="1:8" s="1" customFormat="1" ht="15" x14ac:dyDescent="0.25">
      <c r="A47" s="16" t="s">
        <v>66</v>
      </c>
      <c r="B47" s="17" t="s">
        <v>67</v>
      </c>
      <c r="C47" s="113">
        <v>3.41</v>
      </c>
      <c r="D47" s="113">
        <v>3.76</v>
      </c>
      <c r="E47" s="113">
        <v>3.5</v>
      </c>
      <c r="F47" s="113">
        <v>3.66</v>
      </c>
      <c r="G47" s="113">
        <v>3.58</v>
      </c>
      <c r="H47" s="46"/>
    </row>
    <row r="48" spans="1:8" ht="15" x14ac:dyDescent="0.25">
      <c r="A48" s="10" t="s">
        <v>68</v>
      </c>
      <c r="B48" s="11" t="s">
        <v>148</v>
      </c>
      <c r="C48" s="111">
        <v>3.77</v>
      </c>
      <c r="D48" s="111">
        <v>3.89</v>
      </c>
      <c r="E48" s="111">
        <v>3.81</v>
      </c>
      <c r="F48" s="111">
        <v>3.86</v>
      </c>
      <c r="G48" s="111">
        <v>3.8</v>
      </c>
      <c r="H48" s="46"/>
    </row>
    <row r="49" spans="1:8" ht="15" x14ac:dyDescent="0.25">
      <c r="A49" s="10" t="s">
        <v>69</v>
      </c>
      <c r="B49" s="11" t="s">
        <v>149</v>
      </c>
      <c r="C49" s="111">
        <v>3.29</v>
      </c>
      <c r="D49" s="111">
        <v>3.71</v>
      </c>
      <c r="E49" s="111">
        <v>3.38</v>
      </c>
      <c r="F49" s="111">
        <v>3.58</v>
      </c>
      <c r="G49" s="111">
        <v>3.51</v>
      </c>
      <c r="H49" s="46"/>
    </row>
    <row r="50" spans="1:8" ht="15" x14ac:dyDescent="0.25">
      <c r="A50" s="10" t="s">
        <v>70</v>
      </c>
      <c r="B50" s="11" t="s">
        <v>71</v>
      </c>
      <c r="C50" s="111">
        <v>3.18</v>
      </c>
      <c r="D50" s="111">
        <v>3.67</v>
      </c>
      <c r="E50" s="111">
        <v>3.3</v>
      </c>
      <c r="F50" s="111">
        <v>3.55</v>
      </c>
      <c r="G50" s="111">
        <v>3.43</v>
      </c>
      <c r="H50" s="46"/>
    </row>
    <row r="51" spans="1:8" s="1" customFormat="1" ht="15" x14ac:dyDescent="0.25">
      <c r="A51" s="12" t="s">
        <v>72</v>
      </c>
      <c r="B51" s="13" t="s">
        <v>73</v>
      </c>
      <c r="C51" s="112">
        <v>3.84</v>
      </c>
      <c r="D51" s="112">
        <v>4.0199999999999996</v>
      </c>
      <c r="E51" s="112">
        <v>3.73</v>
      </c>
      <c r="F51" s="112">
        <v>3.87</v>
      </c>
      <c r="G51" s="112">
        <v>3.87</v>
      </c>
      <c r="H51" s="46"/>
    </row>
    <row r="52" spans="1:8" ht="15" x14ac:dyDescent="0.25">
      <c r="A52" s="14" t="s">
        <v>74</v>
      </c>
      <c r="B52" s="15" t="s">
        <v>75</v>
      </c>
      <c r="C52" s="100">
        <v>3.56</v>
      </c>
      <c r="D52" s="100">
        <v>3.91</v>
      </c>
      <c r="E52" s="100">
        <v>3.19</v>
      </c>
      <c r="F52" s="100">
        <v>3.73</v>
      </c>
      <c r="G52" s="144">
        <v>3.58</v>
      </c>
      <c r="H52" s="46"/>
    </row>
    <row r="53" spans="1:8" ht="15" x14ac:dyDescent="0.25">
      <c r="A53" s="14" t="s">
        <v>76</v>
      </c>
      <c r="B53" s="15" t="s">
        <v>77</v>
      </c>
      <c r="C53" s="100">
        <v>4.18</v>
      </c>
      <c r="D53" s="100">
        <v>4.3099999999999996</v>
      </c>
      <c r="E53" s="100">
        <v>4.1500000000000004</v>
      </c>
      <c r="F53" s="100">
        <v>4.21</v>
      </c>
      <c r="G53" s="144">
        <v>4.22</v>
      </c>
      <c r="H53" s="46"/>
    </row>
    <row r="54" spans="1:8" ht="15" x14ac:dyDescent="0.25">
      <c r="A54" s="14" t="s">
        <v>78</v>
      </c>
      <c r="B54" s="15" t="s">
        <v>79</v>
      </c>
      <c r="C54" s="100">
        <v>4.12</v>
      </c>
      <c r="D54" s="100">
        <v>4.13</v>
      </c>
      <c r="E54" s="100">
        <v>4.18</v>
      </c>
      <c r="F54" s="100">
        <v>4.08</v>
      </c>
      <c r="G54" s="144">
        <v>4.1500000000000004</v>
      </c>
      <c r="H54" s="46"/>
    </row>
    <row r="55" spans="1:8" ht="15" x14ac:dyDescent="0.25">
      <c r="A55" s="14" t="s">
        <v>80</v>
      </c>
      <c r="B55" s="15" t="s">
        <v>81</v>
      </c>
      <c r="C55" s="100">
        <v>3.52</v>
      </c>
      <c r="D55" s="100">
        <v>3.74</v>
      </c>
      <c r="E55" s="100">
        <v>3.41</v>
      </c>
      <c r="F55" s="100">
        <v>3.45</v>
      </c>
      <c r="G55" s="147">
        <v>3.54</v>
      </c>
      <c r="H55" s="46"/>
    </row>
    <row r="56" spans="1:8" s="1" customFormat="1" ht="22.7" customHeight="1" x14ac:dyDescent="0.25">
      <c r="A56" s="26" t="s">
        <v>82</v>
      </c>
      <c r="B56" s="27" t="s">
        <v>83</v>
      </c>
      <c r="C56" s="97">
        <v>3.62</v>
      </c>
      <c r="D56" s="97">
        <v>3.85</v>
      </c>
      <c r="E56" s="97">
        <v>3.63</v>
      </c>
      <c r="F56" s="97">
        <v>3.74</v>
      </c>
      <c r="G56" s="97">
        <v>3.71</v>
      </c>
      <c r="H56" s="46"/>
    </row>
    <row r="57" spans="1:8" ht="15" x14ac:dyDescent="0.25">
      <c r="A57" s="23" t="s">
        <v>169</v>
      </c>
      <c r="B57" s="24" t="s">
        <v>170</v>
      </c>
      <c r="C57" s="100">
        <v>3.9</v>
      </c>
      <c r="D57" s="100">
        <v>4.09</v>
      </c>
      <c r="E57" s="100">
        <v>3.86</v>
      </c>
      <c r="F57" s="100">
        <v>4.08</v>
      </c>
      <c r="G57" s="100">
        <v>3.99</v>
      </c>
      <c r="H57" s="46"/>
    </row>
    <row r="58" spans="1:8" ht="15" x14ac:dyDescent="0.25">
      <c r="A58" s="14" t="s">
        <v>171</v>
      </c>
      <c r="B58" s="15" t="s">
        <v>172</v>
      </c>
      <c r="C58" s="100">
        <v>4.05</v>
      </c>
      <c r="D58" s="100">
        <v>4.2300000000000004</v>
      </c>
      <c r="E58" s="100">
        <v>4.1399999999999997</v>
      </c>
      <c r="F58" s="100">
        <v>4.1399999999999997</v>
      </c>
      <c r="G58" s="100">
        <v>4.13</v>
      </c>
      <c r="H58" s="46"/>
    </row>
    <row r="59" spans="1:8" ht="15" x14ac:dyDescent="0.25">
      <c r="A59" s="14" t="s">
        <v>173</v>
      </c>
      <c r="B59" s="15" t="s">
        <v>174</v>
      </c>
      <c r="C59" s="100">
        <v>3.94</v>
      </c>
      <c r="D59" s="100">
        <v>4.13</v>
      </c>
      <c r="E59" s="131">
        <v>4.08</v>
      </c>
      <c r="F59" s="100">
        <v>4.09</v>
      </c>
      <c r="G59" s="100">
        <v>4.07</v>
      </c>
      <c r="H59" s="46"/>
    </row>
    <row r="60" spans="1:8" ht="15" x14ac:dyDescent="0.25">
      <c r="A60" s="14" t="s">
        <v>175</v>
      </c>
      <c r="B60" s="15" t="s">
        <v>176</v>
      </c>
      <c r="C60" s="100">
        <v>3.04</v>
      </c>
      <c r="D60" s="100">
        <v>3.5</v>
      </c>
      <c r="E60" s="100">
        <v>2.98</v>
      </c>
      <c r="F60" s="100">
        <v>3.35</v>
      </c>
      <c r="G60" s="100">
        <v>3.21</v>
      </c>
      <c r="H60" s="46"/>
    </row>
    <row r="61" spans="1:8" ht="15" x14ac:dyDescent="0.25">
      <c r="A61" s="14" t="s">
        <v>177</v>
      </c>
      <c r="B61" s="15" t="s">
        <v>178</v>
      </c>
      <c r="C61" s="100">
        <v>2.92</v>
      </c>
      <c r="D61" s="100">
        <v>3.15</v>
      </c>
      <c r="E61" s="100">
        <v>3.03</v>
      </c>
      <c r="F61" s="100">
        <v>2.97</v>
      </c>
      <c r="G61" s="100">
        <v>3.03</v>
      </c>
      <c r="H61" s="46"/>
    </row>
    <row r="62" spans="1:8" ht="15" x14ac:dyDescent="0.25">
      <c r="A62" s="18" t="s">
        <v>205</v>
      </c>
      <c r="B62" t="s">
        <v>206</v>
      </c>
      <c r="C62" s="100">
        <v>4.1500000000000004</v>
      </c>
      <c r="D62" s="100">
        <v>4.22</v>
      </c>
      <c r="E62" s="100">
        <v>4.17</v>
      </c>
      <c r="F62" s="100">
        <v>4.1399999999999997</v>
      </c>
      <c r="G62" s="100">
        <v>4.18</v>
      </c>
      <c r="H62" s="46"/>
    </row>
    <row r="63" spans="1:8" ht="15" x14ac:dyDescent="0.25">
      <c r="A63" s="23" t="s">
        <v>84</v>
      </c>
      <c r="B63" s="24" t="s">
        <v>85</v>
      </c>
      <c r="C63" s="122">
        <v>3.46</v>
      </c>
      <c r="D63" s="122">
        <v>3.79</v>
      </c>
      <c r="E63" s="122">
        <v>3.6</v>
      </c>
      <c r="F63" s="122">
        <v>3.7</v>
      </c>
      <c r="G63" s="122">
        <v>3.65</v>
      </c>
      <c r="H63" s="46"/>
    </row>
    <row r="64" spans="1:8" ht="15" x14ac:dyDescent="0.25">
      <c r="A64" s="14" t="s">
        <v>86</v>
      </c>
      <c r="B64" s="15" t="s">
        <v>87</v>
      </c>
      <c r="C64" s="100">
        <v>3.75</v>
      </c>
      <c r="D64" s="100">
        <v>3.98</v>
      </c>
      <c r="E64" s="100">
        <v>3.76</v>
      </c>
      <c r="F64" s="100">
        <v>3.95</v>
      </c>
      <c r="G64" s="100">
        <v>3.86</v>
      </c>
      <c r="H64" s="46"/>
    </row>
    <row r="65" spans="1:36" ht="15" x14ac:dyDescent="0.25">
      <c r="A65" s="18" t="s">
        <v>88</v>
      </c>
      <c r="B65" s="19" t="s">
        <v>89</v>
      </c>
      <c r="C65" s="123">
        <v>3.99</v>
      </c>
      <c r="D65" s="123">
        <v>4.1399999999999997</v>
      </c>
      <c r="E65" s="123">
        <v>4.05</v>
      </c>
      <c r="F65" s="123">
        <v>4</v>
      </c>
      <c r="G65" s="123">
        <v>4.04</v>
      </c>
      <c r="H65" s="46"/>
    </row>
    <row r="66" spans="1:36" ht="15" x14ac:dyDescent="0.25">
      <c r="A66" s="23" t="s">
        <v>197</v>
      </c>
      <c r="B66" t="s">
        <v>198</v>
      </c>
      <c r="C66" s="100">
        <v>3.49</v>
      </c>
      <c r="D66" s="100">
        <v>3.82</v>
      </c>
      <c r="E66" s="100">
        <v>3.58</v>
      </c>
      <c r="F66" s="100">
        <v>3.72</v>
      </c>
      <c r="G66" s="100">
        <v>3.66</v>
      </c>
      <c r="H66" s="46"/>
    </row>
    <row r="67" spans="1:36" ht="15" x14ac:dyDescent="0.25">
      <c r="A67" s="18" t="s">
        <v>199</v>
      </c>
      <c r="B67" t="s">
        <v>200</v>
      </c>
      <c r="C67" s="100">
        <v>3.66</v>
      </c>
      <c r="D67" s="100">
        <v>3.88</v>
      </c>
      <c r="E67" s="100">
        <v>3.68</v>
      </c>
      <c r="F67" s="100">
        <v>3.76</v>
      </c>
      <c r="G67" s="100">
        <v>3.74</v>
      </c>
      <c r="H67" s="46"/>
    </row>
    <row r="68" spans="1:36" ht="15" x14ac:dyDescent="0.25">
      <c r="A68" s="7" t="s">
        <v>90</v>
      </c>
      <c r="B68" s="8" t="s">
        <v>106</v>
      </c>
      <c r="C68" s="134">
        <v>36</v>
      </c>
      <c r="D68" s="134">
        <v>31</v>
      </c>
      <c r="E68" s="134">
        <v>39</v>
      </c>
      <c r="F68" s="134">
        <v>39</v>
      </c>
      <c r="G68" s="138">
        <v>35</v>
      </c>
      <c r="H68" s="46"/>
      <c r="I68" s="46"/>
      <c r="J68" s="46"/>
      <c r="K68" s="46"/>
      <c r="L68" s="46"/>
      <c r="M68" s="46"/>
      <c r="N68" s="46"/>
      <c r="O68" s="46"/>
      <c r="P68" s="46"/>
      <c r="Q68" s="46"/>
      <c r="R68" s="46"/>
      <c r="S68" s="46"/>
      <c r="T68" s="46"/>
      <c r="U68" s="46"/>
      <c r="V68" s="46"/>
      <c r="W68" s="46"/>
      <c r="X68" s="46"/>
      <c r="Y68" s="46"/>
      <c r="Z68" s="46"/>
      <c r="AA68" s="46"/>
      <c r="AB68" s="46"/>
      <c r="AC68" s="46"/>
      <c r="AD68" s="46"/>
      <c r="AE68" s="46"/>
      <c r="AF68" s="46"/>
      <c r="AG68" s="46"/>
      <c r="AH68" s="46"/>
      <c r="AI68" s="46"/>
      <c r="AJ68" s="46"/>
    </row>
    <row r="69" spans="1:36" ht="24.6" customHeight="1" x14ac:dyDescent="0.25">
      <c r="A69" s="79" t="s">
        <v>91</v>
      </c>
      <c r="B69" s="80" t="s">
        <v>107</v>
      </c>
      <c r="C69" s="135">
        <v>22</v>
      </c>
      <c r="D69" s="135">
        <v>19</v>
      </c>
      <c r="E69" s="135">
        <v>25</v>
      </c>
      <c r="F69" s="135">
        <v>27</v>
      </c>
      <c r="G69" s="140">
        <v>23</v>
      </c>
      <c r="H69" s="46"/>
      <c r="I69" s="46"/>
      <c r="J69" s="46"/>
      <c r="K69" s="46"/>
      <c r="L69" s="46"/>
      <c r="M69" s="46"/>
      <c r="N69" s="46"/>
      <c r="O69" s="46"/>
      <c r="P69" s="46"/>
      <c r="Q69" s="46"/>
      <c r="R69" s="46"/>
    </row>
    <row r="70" spans="1:36" ht="15" x14ac:dyDescent="0.25">
      <c r="A70" s="23" t="s">
        <v>183</v>
      </c>
      <c r="B70" t="s">
        <v>201</v>
      </c>
      <c r="C70" s="136">
        <v>18</v>
      </c>
      <c r="D70" s="136">
        <v>2</v>
      </c>
      <c r="E70" s="136">
        <v>1</v>
      </c>
      <c r="F70" s="136">
        <v>2</v>
      </c>
      <c r="G70" s="141">
        <v>5</v>
      </c>
      <c r="H70" s="46"/>
      <c r="I70" s="46"/>
      <c r="J70" s="46"/>
      <c r="K70" s="46"/>
      <c r="L70" s="46"/>
      <c r="M70" s="46"/>
      <c r="N70" s="46"/>
      <c r="O70" s="46"/>
      <c r="P70" s="46"/>
      <c r="Q70" s="46"/>
      <c r="R70" s="46"/>
    </row>
    <row r="71" spans="1:36" ht="15" x14ac:dyDescent="0.25">
      <c r="A71" s="14" t="s">
        <v>185</v>
      </c>
      <c r="B71" t="s">
        <v>202</v>
      </c>
      <c r="C71" s="136">
        <v>2</v>
      </c>
      <c r="D71" s="136">
        <v>1</v>
      </c>
      <c r="E71" s="136">
        <v>1</v>
      </c>
      <c r="F71" s="136">
        <v>0</v>
      </c>
      <c r="G71" s="141">
        <v>1</v>
      </c>
      <c r="H71" s="46"/>
      <c r="I71" s="46"/>
      <c r="J71" s="46"/>
      <c r="K71" s="46"/>
      <c r="L71" s="46"/>
      <c r="M71" s="46"/>
      <c r="N71" s="46"/>
      <c r="O71" s="46"/>
      <c r="P71" s="46"/>
      <c r="Q71" s="46"/>
      <c r="R71" s="46"/>
    </row>
    <row r="72" spans="1:36" ht="15" x14ac:dyDescent="0.25">
      <c r="A72" s="14" t="s">
        <v>187</v>
      </c>
      <c r="B72" t="s">
        <v>203</v>
      </c>
      <c r="C72" s="136">
        <v>31</v>
      </c>
      <c r="D72" s="136">
        <v>12</v>
      </c>
      <c r="E72" s="136">
        <v>8</v>
      </c>
      <c r="F72" s="136">
        <v>8</v>
      </c>
      <c r="G72" s="141">
        <v>15</v>
      </c>
      <c r="H72" s="46"/>
      <c r="I72" s="46"/>
      <c r="J72" s="46"/>
      <c r="K72" s="46"/>
      <c r="L72" s="46"/>
      <c r="M72" s="46"/>
      <c r="N72" s="46"/>
      <c r="O72" s="46"/>
      <c r="P72" s="46"/>
      <c r="Q72" s="46"/>
      <c r="R72" s="46"/>
    </row>
    <row r="73" spans="1:36" ht="15" x14ac:dyDescent="0.25">
      <c r="A73" s="18" t="s">
        <v>189</v>
      </c>
      <c r="B73" s="19" t="s">
        <v>204</v>
      </c>
      <c r="C73" s="137">
        <v>20</v>
      </c>
      <c r="D73" s="137">
        <v>6</v>
      </c>
      <c r="E73" s="137">
        <v>2</v>
      </c>
      <c r="F73" s="137">
        <v>7</v>
      </c>
      <c r="G73" s="141">
        <v>7</v>
      </c>
      <c r="H73" s="46"/>
      <c r="I73" s="46"/>
      <c r="J73" s="46"/>
      <c r="K73" s="46"/>
      <c r="L73" s="46"/>
      <c r="M73" s="46"/>
      <c r="N73" s="46"/>
      <c r="O73" s="46"/>
      <c r="P73" s="46"/>
      <c r="Q73" s="46"/>
      <c r="R73" s="46"/>
    </row>
    <row r="74" spans="1:36" ht="15" x14ac:dyDescent="0.25">
      <c r="A74" s="79" t="s">
        <v>92</v>
      </c>
      <c r="B74" s="80" t="s">
        <v>93</v>
      </c>
      <c r="C74" s="121">
        <v>7.93</v>
      </c>
      <c r="D74" s="121">
        <v>8.1999999999999993</v>
      </c>
      <c r="E74" s="121">
        <v>7.94</v>
      </c>
      <c r="F74" s="121">
        <v>8.1</v>
      </c>
      <c r="G74" s="143">
        <v>8.0399999999999991</v>
      </c>
      <c r="H74" s="46"/>
    </row>
    <row r="76" spans="1:36" ht="37.700000000000003" customHeight="1" x14ac:dyDescent="0.2">
      <c r="A76" s="171" t="s">
        <v>209</v>
      </c>
      <c r="B76" s="171"/>
      <c r="C76" s="171"/>
      <c r="D76" s="171"/>
      <c r="E76" s="171"/>
      <c r="F76" s="171"/>
    </row>
    <row r="77" spans="1:36" x14ac:dyDescent="0.2">
      <c r="A77" t="s">
        <v>160</v>
      </c>
    </row>
    <row r="78" spans="1:36" x14ac:dyDescent="0.2">
      <c r="A78" s="33" t="s">
        <v>162</v>
      </c>
    </row>
    <row r="79" spans="1:36" x14ac:dyDescent="0.2">
      <c r="A79" t="s">
        <v>179</v>
      </c>
    </row>
    <row r="80" spans="1:36" x14ac:dyDescent="0.2">
      <c r="B80" t="s">
        <v>180</v>
      </c>
    </row>
    <row r="81" spans="1:2" x14ac:dyDescent="0.2">
      <c r="A81" t="s">
        <v>182</v>
      </c>
    </row>
    <row r="82" spans="1:2" x14ac:dyDescent="0.2">
      <c r="B82" t="s">
        <v>181</v>
      </c>
    </row>
  </sheetData>
  <customSheetViews>
    <customSheetView guid="{9CA80D41-5476-4A5D-A7C5-6A04E1B55144}" scale="88" showPageBreaks="1" fitToPage="1" printArea="1">
      <pane xSplit="2" ySplit="4" topLeftCell="C5" activePane="bottomRight" state="frozen"/>
      <selection pane="bottomRight" activeCell="D13" sqref="D13"/>
      <rowBreaks count="1" manualBreakCount="1">
        <brk id="46" max="12" man="1"/>
      </rowBreaks>
      <colBreaks count="1" manualBreakCount="1">
        <brk id="13" max="70" man="1"/>
      </colBreaks>
      <pageMargins left="0.70866141732283472" right="0.70866141732283472" top="0.9055118110236221" bottom="1.0629921259842521" header="0.31496062992125984" footer="0.11811023622047245"/>
      <pageSetup paperSize="9" scale="52" orientation="portrait" r:id="rId1"/>
      <headerFooter>
        <oddFooter>&amp;L&amp;G&amp;Rwww.palkeet.fi</oddFooter>
      </headerFooter>
    </customSheetView>
    <customSheetView guid="{F644A68D-A30A-4E49-B303-10CA1BF516F7}" scale="88" showPageBreaks="1" fitToPage="1" printArea="1">
      <pane xSplit="3" ySplit="5" topLeftCell="D59" activePane="bottomRight" state="frozen"/>
      <selection pane="bottomRight" activeCell="K73" sqref="K73"/>
      <rowBreaks count="1" manualBreakCount="1">
        <brk id="46" max="12" man="1"/>
      </rowBreaks>
      <colBreaks count="1" manualBreakCount="1">
        <brk id="13" max="70" man="1"/>
      </colBreaks>
      <pageMargins left="0.70866141732283472" right="0.70866141732283472" top="0.9055118110236221" bottom="1.0629921259842521" header="0.31496062992125984" footer="0.11811023622047245"/>
      <pageSetup paperSize="9" scale="52" orientation="portrait" r:id="rId2"/>
      <headerFooter>
        <oddFooter>&amp;L&amp;G&amp;Rwww.palkeet.fi</oddFooter>
      </headerFooter>
    </customSheetView>
    <customSheetView guid="{951F7F48-4229-4C69-B810-77B20192DA35}" scale="88" showPageBreaks="1" fitToPage="1" printArea="1">
      <pane xSplit="2" ySplit="4" topLeftCell="C5" activePane="bottomRight" state="frozen"/>
      <selection pane="bottomRight" activeCell="Q30" sqref="Q30"/>
      <rowBreaks count="1" manualBreakCount="1">
        <brk id="46" max="12" man="1"/>
      </rowBreaks>
      <colBreaks count="1" manualBreakCount="1">
        <brk id="13" max="70" man="1"/>
      </colBreaks>
      <pageMargins left="0.70866141732283472" right="0.70866141732283472" top="0.9055118110236221" bottom="1.0629921259842521" header="0.31496062992125984" footer="0.11811023622047245"/>
      <pageSetup paperSize="9" scale="46" orientation="portrait" r:id="rId3"/>
      <headerFooter>
        <oddFooter>&amp;L&amp;G&amp;Rwww.palkeet.fi</oddFooter>
      </headerFooter>
    </customSheetView>
    <customSheetView guid="{7548EBB9-6E97-4977-8BC5-DE3A6814839E}" scale="88" fitToPage="1">
      <pane xSplit="2" ySplit="4" topLeftCell="C5" activePane="bottomRight" state="frozen"/>
      <selection pane="bottomRight" activeCell="N23" sqref="N23"/>
      <rowBreaks count="1" manualBreakCount="1">
        <brk id="46" max="12" man="1"/>
      </rowBreaks>
      <colBreaks count="1" manualBreakCount="1">
        <brk id="13" max="70" man="1"/>
      </colBreaks>
      <pageMargins left="0.70866141732283472" right="0.70866141732283472" top="0.9055118110236221" bottom="1.0629921259842521" header="0.31496062992125984" footer="0.11811023622047245"/>
      <pageSetup paperSize="9" scale="45" orientation="portrait" r:id="rId4"/>
      <headerFooter>
        <oddFooter>&amp;L&amp;G&amp;Rwww.palkeet.fi</oddFooter>
      </headerFooter>
    </customSheetView>
  </customSheetViews>
  <mergeCells count="5">
    <mergeCell ref="A76:F76"/>
    <mergeCell ref="A1:B1"/>
    <mergeCell ref="D1:F1"/>
    <mergeCell ref="C3:F3"/>
    <mergeCell ref="G3:G4"/>
  </mergeCells>
  <pageMargins left="0.70866141732283472" right="0.70866141732283472" top="0.9055118110236221" bottom="1.0629921259842521" header="0.31496062992125984" footer="0.11811023622047245"/>
  <pageSetup paperSize="9" scale="52" orientation="portrait" r:id="rId5"/>
  <headerFooter>
    <oddFooter>&amp;L&amp;G&amp;Rwww.palkeet.fi</oddFooter>
  </headerFooter>
  <rowBreaks count="1" manualBreakCount="1">
    <brk id="46" max="12" man="1"/>
  </rowBreaks>
  <colBreaks count="1" manualBreakCount="1">
    <brk id="13" max="70" man="1"/>
  </colBreaks>
  <legacyDrawingHF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82"/>
  <sheetViews>
    <sheetView zoomScale="93" zoomScaleNormal="93" workbookViewId="0">
      <pane ySplit="4" topLeftCell="A46" activePane="bottomLeft" state="frozen"/>
      <selection pane="bottomLeft" activeCell="C5" sqref="C5:G78"/>
    </sheetView>
  </sheetViews>
  <sheetFormatPr defaultRowHeight="14.25" x14ac:dyDescent="0.2"/>
  <cols>
    <col min="1" max="1" width="10.75" customWidth="1"/>
    <col min="2" max="2" width="68.125" customWidth="1"/>
    <col min="3" max="3" width="8" customWidth="1"/>
    <col min="4" max="4" width="10.75" customWidth="1"/>
    <col min="5" max="5" width="11.875" customWidth="1"/>
    <col min="6" max="6" width="11.75" customWidth="1"/>
    <col min="7" max="7" width="11.875" style="159" customWidth="1"/>
  </cols>
  <sheetData>
    <row r="1" spans="1:8" ht="19.7" customHeight="1" x14ac:dyDescent="0.2">
      <c r="A1" s="166" t="str">
        <f>Sisältö!A1</f>
        <v>Valtion henkilöstön työtyytyväisyys vuonna 2024 (VMBaro)</v>
      </c>
      <c r="B1" s="166"/>
      <c r="C1" s="166"/>
      <c r="D1" s="166"/>
      <c r="E1" s="166"/>
      <c r="F1" s="166"/>
      <c r="G1" s="160"/>
    </row>
    <row r="2" spans="1:8" ht="18.600000000000001" customHeight="1" x14ac:dyDescent="0.2">
      <c r="A2" s="47" t="s">
        <v>119</v>
      </c>
      <c r="B2" s="48"/>
      <c r="C2" s="48"/>
      <c r="D2" s="47"/>
      <c r="E2" s="48"/>
      <c r="F2" s="48"/>
      <c r="G2" s="158"/>
    </row>
    <row r="3" spans="1:8" ht="16.899999999999999" customHeight="1" x14ac:dyDescent="0.25">
      <c r="A3" s="153">
        <v>45701</v>
      </c>
      <c r="B3" s="133"/>
      <c r="C3" s="172" t="s">
        <v>118</v>
      </c>
      <c r="D3" s="176"/>
      <c r="E3" s="176"/>
      <c r="F3" s="176"/>
      <c r="G3" s="174" t="s">
        <v>218</v>
      </c>
    </row>
    <row r="4" spans="1:8" ht="25.7" customHeight="1" x14ac:dyDescent="0.2">
      <c r="A4" s="20"/>
      <c r="B4" s="21" t="s">
        <v>94</v>
      </c>
      <c r="C4" s="22" t="s">
        <v>120</v>
      </c>
      <c r="D4" s="22" t="s">
        <v>121</v>
      </c>
      <c r="E4" s="22" t="s">
        <v>122</v>
      </c>
      <c r="F4" s="34" t="s">
        <v>123</v>
      </c>
      <c r="G4" s="175"/>
    </row>
    <row r="5" spans="1:8" s="1" customFormat="1" ht="15" x14ac:dyDescent="0.25">
      <c r="A5" s="7" t="s">
        <v>0</v>
      </c>
      <c r="B5" s="8" t="s">
        <v>1</v>
      </c>
      <c r="C5" s="110">
        <v>4.1399999999999997</v>
      </c>
      <c r="D5" s="110">
        <v>3.82</v>
      </c>
      <c r="E5" s="110">
        <v>3.52</v>
      </c>
      <c r="F5" s="110">
        <v>3.62</v>
      </c>
      <c r="G5" s="110">
        <v>3.53</v>
      </c>
      <c r="H5" s="46"/>
    </row>
    <row r="6" spans="1:8" ht="15" x14ac:dyDescent="0.25">
      <c r="A6" s="10" t="s">
        <v>2</v>
      </c>
      <c r="B6" s="11" t="s">
        <v>150</v>
      </c>
      <c r="C6" s="111">
        <v>4.2699999999999996</v>
      </c>
      <c r="D6" s="111">
        <v>4.21</v>
      </c>
      <c r="E6" s="111">
        <v>4.07</v>
      </c>
      <c r="F6" s="111">
        <v>4.01</v>
      </c>
      <c r="G6" s="111">
        <v>4.0199999999999996</v>
      </c>
      <c r="H6" s="46"/>
    </row>
    <row r="7" spans="1:8" ht="15" x14ac:dyDescent="0.25">
      <c r="A7" s="10" t="s">
        <v>3</v>
      </c>
      <c r="B7" s="11" t="s">
        <v>4</v>
      </c>
      <c r="C7" s="111">
        <v>4.09</v>
      </c>
      <c r="D7" s="111">
        <v>3.98</v>
      </c>
      <c r="E7" s="111">
        <v>3.93</v>
      </c>
      <c r="F7" s="111">
        <v>3.9</v>
      </c>
      <c r="G7" s="111">
        <v>3.88</v>
      </c>
      <c r="H7" s="46"/>
    </row>
    <row r="8" spans="1:8" ht="15" x14ac:dyDescent="0.25">
      <c r="A8" s="10" t="s">
        <v>5</v>
      </c>
      <c r="B8" s="11" t="s">
        <v>6</v>
      </c>
      <c r="C8" s="111">
        <v>4.4800000000000004</v>
      </c>
      <c r="D8" s="111">
        <v>4.4400000000000004</v>
      </c>
      <c r="E8" s="111">
        <v>4.38</v>
      </c>
      <c r="F8" s="111">
        <v>4.2699999999999996</v>
      </c>
      <c r="G8" s="111">
        <v>4.32</v>
      </c>
      <c r="H8" s="46"/>
    </row>
    <row r="9" spans="1:8" ht="15" x14ac:dyDescent="0.25">
      <c r="A9" s="10" t="s">
        <v>7</v>
      </c>
      <c r="B9" s="11" t="s">
        <v>151</v>
      </c>
      <c r="C9" s="111">
        <v>4.0199999999999996</v>
      </c>
      <c r="D9" s="111">
        <v>3.86</v>
      </c>
      <c r="E9" s="111">
        <v>3.51</v>
      </c>
      <c r="F9" s="111">
        <v>3.61</v>
      </c>
      <c r="G9" s="111">
        <v>3.54</v>
      </c>
      <c r="H9" s="46"/>
    </row>
    <row r="10" spans="1:8" ht="15" x14ac:dyDescent="0.25">
      <c r="A10" s="10" t="s">
        <v>8</v>
      </c>
      <c r="B10" s="11" t="s">
        <v>152</v>
      </c>
      <c r="C10" s="111">
        <v>3.96</v>
      </c>
      <c r="D10" s="111">
        <v>3.43</v>
      </c>
      <c r="E10" s="111">
        <v>3.09</v>
      </c>
      <c r="F10" s="111">
        <v>3.37</v>
      </c>
      <c r="G10" s="111">
        <v>3.19</v>
      </c>
      <c r="H10" s="46"/>
    </row>
    <row r="11" spans="1:8" ht="15" x14ac:dyDescent="0.25">
      <c r="A11" s="10" t="s">
        <v>9</v>
      </c>
      <c r="B11" s="11" t="s">
        <v>10</v>
      </c>
      <c r="C11" s="111">
        <v>3.96</v>
      </c>
      <c r="D11" s="111">
        <v>3.42</v>
      </c>
      <c r="E11" s="111">
        <v>3.06</v>
      </c>
      <c r="F11" s="111">
        <v>3.32</v>
      </c>
      <c r="G11" s="111">
        <v>3.15</v>
      </c>
      <c r="H11" s="46"/>
    </row>
    <row r="12" spans="1:8" ht="15" x14ac:dyDescent="0.25">
      <c r="A12" s="10" t="s">
        <v>11</v>
      </c>
      <c r="B12" s="11" t="s">
        <v>12</v>
      </c>
      <c r="C12" s="111">
        <v>4.32</v>
      </c>
      <c r="D12" s="111">
        <v>4.08</v>
      </c>
      <c r="E12" s="111">
        <v>3.64</v>
      </c>
      <c r="F12" s="111">
        <v>3.53</v>
      </c>
      <c r="G12" s="111">
        <v>3.52</v>
      </c>
      <c r="H12" s="46"/>
    </row>
    <row r="13" spans="1:8" ht="15" x14ac:dyDescent="0.25">
      <c r="A13" s="10" t="s">
        <v>163</v>
      </c>
      <c r="B13" s="11" t="s">
        <v>164</v>
      </c>
      <c r="C13" s="111">
        <v>4.07</v>
      </c>
      <c r="D13" s="111">
        <v>3.56</v>
      </c>
      <c r="E13" s="111">
        <v>3.16</v>
      </c>
      <c r="F13" s="111">
        <v>3.33</v>
      </c>
      <c r="G13" s="111">
        <v>3.2</v>
      </c>
      <c r="H13" s="46"/>
    </row>
    <row r="14" spans="1:8" ht="15" x14ac:dyDescent="0.25">
      <c r="A14" s="10" t="s">
        <v>165</v>
      </c>
      <c r="B14" s="11" t="s">
        <v>166</v>
      </c>
      <c r="C14" s="111">
        <v>3.94</v>
      </c>
      <c r="D14" s="111">
        <v>3.39</v>
      </c>
      <c r="E14" s="111">
        <v>3.01</v>
      </c>
      <c r="F14" s="111">
        <v>3.26</v>
      </c>
      <c r="G14" s="111">
        <v>3.06</v>
      </c>
      <c r="H14" s="46"/>
    </row>
    <row r="15" spans="1:8" ht="15" x14ac:dyDescent="0.25">
      <c r="A15" s="10" t="s">
        <v>167</v>
      </c>
      <c r="B15" s="11" t="s">
        <v>168</v>
      </c>
      <c r="C15" s="111">
        <v>4.2699999999999996</v>
      </c>
      <c r="D15" s="111">
        <v>3.81</v>
      </c>
      <c r="E15" s="111">
        <v>3.38</v>
      </c>
      <c r="F15" s="111">
        <v>3.63</v>
      </c>
      <c r="G15" s="111">
        <v>3.42</v>
      </c>
      <c r="H15" s="46"/>
    </row>
    <row r="16" spans="1:8" s="1" customFormat="1" ht="15" x14ac:dyDescent="0.25">
      <c r="A16" s="12" t="s">
        <v>13</v>
      </c>
      <c r="B16" s="13" t="s">
        <v>14</v>
      </c>
      <c r="C16" s="112">
        <v>4.6500000000000004</v>
      </c>
      <c r="D16" s="112">
        <v>4.45</v>
      </c>
      <c r="E16" s="112">
        <v>4.12</v>
      </c>
      <c r="F16" s="112">
        <v>4.0199999999999996</v>
      </c>
      <c r="G16" s="112">
        <v>4.08</v>
      </c>
      <c r="H16" s="46"/>
    </row>
    <row r="17" spans="1:8" ht="15" x14ac:dyDescent="0.25">
      <c r="A17" s="14" t="s">
        <v>15</v>
      </c>
      <c r="B17" s="15" t="s">
        <v>16</v>
      </c>
      <c r="C17" s="100">
        <v>4.68</v>
      </c>
      <c r="D17" s="100">
        <v>4.53</v>
      </c>
      <c r="E17" s="100">
        <v>4.32</v>
      </c>
      <c r="F17" s="100">
        <v>4.4000000000000004</v>
      </c>
      <c r="G17" s="144">
        <v>4.3499999999999996</v>
      </c>
      <c r="H17" s="46"/>
    </row>
    <row r="18" spans="1:8" ht="15" x14ac:dyDescent="0.25">
      <c r="A18" s="14" t="s">
        <v>17</v>
      </c>
      <c r="B18" s="15" t="s">
        <v>18</v>
      </c>
      <c r="C18" s="100">
        <v>4.62</v>
      </c>
      <c r="D18" s="100">
        <v>4.4000000000000004</v>
      </c>
      <c r="E18" s="100">
        <v>4</v>
      </c>
      <c r="F18" s="100">
        <v>3.86</v>
      </c>
      <c r="G18" s="144">
        <v>3.89</v>
      </c>
      <c r="H18" s="46"/>
    </row>
    <row r="19" spans="1:8" ht="15" x14ac:dyDescent="0.25">
      <c r="A19" s="14" t="s">
        <v>19</v>
      </c>
      <c r="B19" s="15" t="s">
        <v>20</v>
      </c>
      <c r="C19" s="100">
        <v>4.72</v>
      </c>
      <c r="D19" s="100">
        <v>4.53</v>
      </c>
      <c r="E19" s="100">
        <v>4.2</v>
      </c>
      <c r="F19" s="100">
        <v>3.99</v>
      </c>
      <c r="G19" s="144">
        <v>4.1500000000000004</v>
      </c>
      <c r="H19" s="46"/>
    </row>
    <row r="20" spans="1:8" ht="15" x14ac:dyDescent="0.25">
      <c r="A20" s="14" t="s">
        <v>21</v>
      </c>
      <c r="B20" s="15" t="s">
        <v>22</v>
      </c>
      <c r="C20" s="100">
        <v>4.59</v>
      </c>
      <c r="D20" s="100">
        <v>4.33</v>
      </c>
      <c r="E20" s="100">
        <v>3.97</v>
      </c>
      <c r="F20" s="100">
        <v>3.85</v>
      </c>
      <c r="G20" s="144">
        <v>3.93</v>
      </c>
      <c r="H20" s="46"/>
    </row>
    <row r="21" spans="1:8" s="1" customFormat="1" ht="15" x14ac:dyDescent="0.25">
      <c r="A21" s="16" t="s">
        <v>23</v>
      </c>
      <c r="B21" s="17" t="s">
        <v>24</v>
      </c>
      <c r="C21" s="113">
        <v>3.66</v>
      </c>
      <c r="D21" s="113">
        <v>3.49</v>
      </c>
      <c r="E21" s="113">
        <v>3.1</v>
      </c>
      <c r="F21" s="113">
        <v>2.91</v>
      </c>
      <c r="G21" s="113">
        <v>3.03</v>
      </c>
      <c r="H21" s="46"/>
    </row>
    <row r="22" spans="1:8" ht="15" x14ac:dyDescent="0.25">
      <c r="A22" s="10" t="s">
        <v>25</v>
      </c>
      <c r="B22" s="11" t="s">
        <v>26</v>
      </c>
      <c r="C22" s="111">
        <v>4.04</v>
      </c>
      <c r="D22" s="111">
        <v>3.85</v>
      </c>
      <c r="E22" s="111">
        <v>3.38</v>
      </c>
      <c r="F22" s="111">
        <v>3.28</v>
      </c>
      <c r="G22" s="111">
        <v>3.35</v>
      </c>
      <c r="H22" s="46"/>
    </row>
    <row r="23" spans="1:8" ht="15" x14ac:dyDescent="0.25">
      <c r="A23" s="10" t="s">
        <v>27</v>
      </c>
      <c r="B23" s="11" t="s">
        <v>28</v>
      </c>
      <c r="C23" s="111">
        <v>3.78</v>
      </c>
      <c r="D23" s="111">
        <v>3.56</v>
      </c>
      <c r="E23" s="111">
        <v>3.18</v>
      </c>
      <c r="F23" s="111">
        <v>2.85</v>
      </c>
      <c r="G23" s="111">
        <v>3.05</v>
      </c>
      <c r="H23" s="46"/>
    </row>
    <row r="24" spans="1:8" ht="15" x14ac:dyDescent="0.25">
      <c r="A24" s="10" t="s">
        <v>29</v>
      </c>
      <c r="B24" s="11" t="s">
        <v>30</v>
      </c>
      <c r="C24" s="111">
        <v>2.93</v>
      </c>
      <c r="D24" s="111">
        <v>2.97</v>
      </c>
      <c r="E24" s="111">
        <v>2.61</v>
      </c>
      <c r="F24" s="111">
        <v>2.61</v>
      </c>
      <c r="G24" s="111">
        <v>2.61</v>
      </c>
      <c r="H24" s="46"/>
    </row>
    <row r="25" spans="1:8" ht="15" x14ac:dyDescent="0.25">
      <c r="A25" s="10" t="s">
        <v>31</v>
      </c>
      <c r="B25" s="11" t="s">
        <v>32</v>
      </c>
      <c r="C25" s="111">
        <v>3.88</v>
      </c>
      <c r="D25" s="111">
        <v>3.6</v>
      </c>
      <c r="E25" s="111">
        <v>3.24</v>
      </c>
      <c r="F25" s="111">
        <v>2.92</v>
      </c>
      <c r="G25" s="111">
        <v>3.11</v>
      </c>
      <c r="H25" s="46"/>
    </row>
    <row r="26" spans="1:8" s="1" customFormat="1" ht="15" x14ac:dyDescent="0.25">
      <c r="A26" s="12" t="s">
        <v>33</v>
      </c>
      <c r="B26" s="13" t="s">
        <v>34</v>
      </c>
      <c r="C26" s="112">
        <v>4.24</v>
      </c>
      <c r="D26" s="112">
        <v>4.0999999999999996</v>
      </c>
      <c r="E26" s="112">
        <v>3.78</v>
      </c>
      <c r="F26" s="112">
        <v>3.76</v>
      </c>
      <c r="G26" s="112">
        <v>3.74</v>
      </c>
      <c r="H26" s="46"/>
    </row>
    <row r="27" spans="1:8" ht="15" x14ac:dyDescent="0.25">
      <c r="A27" s="14" t="s">
        <v>35</v>
      </c>
      <c r="B27" s="15" t="s">
        <v>36</v>
      </c>
      <c r="C27" s="100">
        <v>4.4800000000000004</v>
      </c>
      <c r="D27" s="100">
        <v>4.3499999999999996</v>
      </c>
      <c r="E27" s="100">
        <v>4.03</v>
      </c>
      <c r="F27" s="100">
        <v>3.93</v>
      </c>
      <c r="G27" s="144">
        <v>3.99</v>
      </c>
      <c r="H27" s="46"/>
    </row>
    <row r="28" spans="1:8" ht="15" x14ac:dyDescent="0.25">
      <c r="A28" s="14" t="s">
        <v>37</v>
      </c>
      <c r="B28" s="15" t="s">
        <v>38</v>
      </c>
      <c r="C28" s="100">
        <v>4.1500000000000004</v>
      </c>
      <c r="D28" s="100">
        <v>4.1100000000000003</v>
      </c>
      <c r="E28" s="100">
        <v>3.7</v>
      </c>
      <c r="F28" s="100">
        <v>3.78</v>
      </c>
      <c r="G28" s="144">
        <v>3.66</v>
      </c>
      <c r="H28" s="46"/>
    </row>
    <row r="29" spans="1:8" ht="15" x14ac:dyDescent="0.25">
      <c r="A29" s="14" t="s">
        <v>39</v>
      </c>
      <c r="B29" s="15" t="s">
        <v>139</v>
      </c>
      <c r="C29" s="100">
        <v>4.33</v>
      </c>
      <c r="D29" s="100">
        <v>4.1500000000000004</v>
      </c>
      <c r="E29" s="100">
        <v>3.9</v>
      </c>
      <c r="F29" s="100">
        <v>3.88</v>
      </c>
      <c r="G29" s="144">
        <v>3.88</v>
      </c>
      <c r="H29" s="46"/>
    </row>
    <row r="30" spans="1:8" ht="15" x14ac:dyDescent="0.25">
      <c r="A30" s="14" t="s">
        <v>40</v>
      </c>
      <c r="B30" s="15" t="s">
        <v>140</v>
      </c>
      <c r="C30" s="100">
        <v>3.76</v>
      </c>
      <c r="D30" s="100">
        <v>3.57</v>
      </c>
      <c r="E30" s="100">
        <v>3.32</v>
      </c>
      <c r="F30" s="100">
        <v>3.41</v>
      </c>
      <c r="G30" s="144">
        <v>3.28</v>
      </c>
      <c r="H30" s="46"/>
    </row>
    <row r="31" spans="1:8" ht="15" x14ac:dyDescent="0.25">
      <c r="A31" s="14" t="s">
        <v>41</v>
      </c>
      <c r="B31" s="15" t="s">
        <v>141</v>
      </c>
      <c r="C31" s="100">
        <v>4.51</v>
      </c>
      <c r="D31" s="100">
        <v>4.3</v>
      </c>
      <c r="E31" s="100">
        <v>3.97</v>
      </c>
      <c r="F31" s="100">
        <v>3.81</v>
      </c>
      <c r="G31" s="144">
        <v>3.9</v>
      </c>
      <c r="H31" s="46"/>
    </row>
    <row r="32" spans="1:8" s="1" customFormat="1" ht="15" x14ac:dyDescent="0.25">
      <c r="A32" s="16" t="s">
        <v>42</v>
      </c>
      <c r="B32" s="17" t="s">
        <v>43</v>
      </c>
      <c r="C32" s="113">
        <v>4.47</v>
      </c>
      <c r="D32" s="113">
        <v>4.34</v>
      </c>
      <c r="E32" s="113">
        <v>4.0999999999999996</v>
      </c>
      <c r="F32" s="113">
        <v>4.05</v>
      </c>
      <c r="G32" s="113">
        <v>4.07</v>
      </c>
      <c r="H32" s="46"/>
    </row>
    <row r="33" spans="1:8" ht="15" x14ac:dyDescent="0.25">
      <c r="A33" s="10" t="s">
        <v>44</v>
      </c>
      <c r="B33" s="11" t="s">
        <v>142</v>
      </c>
      <c r="C33" s="111">
        <v>4.3099999999999996</v>
      </c>
      <c r="D33" s="111">
        <v>4.1399999999999997</v>
      </c>
      <c r="E33" s="111">
        <v>3.82</v>
      </c>
      <c r="F33" s="111">
        <v>3.85</v>
      </c>
      <c r="G33" s="111">
        <v>3.79</v>
      </c>
      <c r="H33" s="46"/>
    </row>
    <row r="34" spans="1:8" ht="15" x14ac:dyDescent="0.25">
      <c r="A34" s="10" t="s">
        <v>45</v>
      </c>
      <c r="B34" s="11" t="s">
        <v>46</v>
      </c>
      <c r="C34" s="111">
        <v>4.57</v>
      </c>
      <c r="D34" s="111">
        <v>4.51</v>
      </c>
      <c r="E34" s="111">
        <v>4.38</v>
      </c>
      <c r="F34" s="111">
        <v>4.29</v>
      </c>
      <c r="G34" s="111">
        <v>4.34</v>
      </c>
      <c r="H34" s="46"/>
    </row>
    <row r="35" spans="1:8" ht="15" x14ac:dyDescent="0.25">
      <c r="A35" s="10" t="s">
        <v>47</v>
      </c>
      <c r="B35" s="11" t="s">
        <v>48</v>
      </c>
      <c r="C35" s="111">
        <v>4.42</v>
      </c>
      <c r="D35" s="111">
        <v>4.26</v>
      </c>
      <c r="E35" s="111">
        <v>4.0599999999999996</v>
      </c>
      <c r="F35" s="111">
        <v>3.97</v>
      </c>
      <c r="G35" s="111">
        <v>4.01</v>
      </c>
      <c r="H35" s="46"/>
    </row>
    <row r="36" spans="1:8" ht="15" x14ac:dyDescent="0.25">
      <c r="A36" s="10" t="s">
        <v>49</v>
      </c>
      <c r="B36" s="11" t="s">
        <v>50</v>
      </c>
      <c r="C36" s="111">
        <v>4.57</v>
      </c>
      <c r="D36" s="111">
        <v>4.4400000000000004</v>
      </c>
      <c r="E36" s="111">
        <v>4.18</v>
      </c>
      <c r="F36" s="111">
        <v>4.16</v>
      </c>
      <c r="G36" s="111">
        <v>4.17</v>
      </c>
      <c r="H36" s="46"/>
    </row>
    <row r="37" spans="1:8" ht="15" x14ac:dyDescent="0.25">
      <c r="A37" s="10" t="s">
        <v>51</v>
      </c>
      <c r="B37" s="11" t="s">
        <v>143</v>
      </c>
      <c r="C37" s="111">
        <v>4.51</v>
      </c>
      <c r="D37" s="111">
        <v>4.32</v>
      </c>
      <c r="E37" s="111">
        <v>4.04</v>
      </c>
      <c r="F37" s="111">
        <v>3.98</v>
      </c>
      <c r="G37" s="111">
        <v>4</v>
      </c>
      <c r="H37" s="46"/>
    </row>
    <row r="38" spans="1:8" ht="15" x14ac:dyDescent="0.25">
      <c r="A38" s="10" t="s">
        <v>52</v>
      </c>
      <c r="B38" s="11" t="s">
        <v>53</v>
      </c>
      <c r="C38" s="111">
        <v>4.46</v>
      </c>
      <c r="D38" s="111">
        <v>4.3899999999999997</v>
      </c>
      <c r="E38" s="111">
        <v>4.1100000000000003</v>
      </c>
      <c r="F38" s="111">
        <v>4.0599999999999996</v>
      </c>
      <c r="G38" s="111">
        <v>4.09</v>
      </c>
      <c r="H38" s="46"/>
    </row>
    <row r="39" spans="1:8" s="1" customFormat="1" ht="15" x14ac:dyDescent="0.25">
      <c r="A39" s="12" t="s">
        <v>54</v>
      </c>
      <c r="B39" s="13" t="s">
        <v>55</v>
      </c>
      <c r="C39" s="112">
        <v>4.13</v>
      </c>
      <c r="D39" s="112">
        <v>3.99</v>
      </c>
      <c r="E39" s="112">
        <v>3.78</v>
      </c>
      <c r="F39" s="112">
        <v>3.79</v>
      </c>
      <c r="G39" s="112">
        <v>3.75</v>
      </c>
      <c r="H39" s="46"/>
    </row>
    <row r="40" spans="1:8" ht="15" x14ac:dyDescent="0.25">
      <c r="A40" s="14" t="s">
        <v>56</v>
      </c>
      <c r="B40" s="15" t="s">
        <v>144</v>
      </c>
      <c r="C40" s="100">
        <v>4.0599999999999996</v>
      </c>
      <c r="D40" s="100">
        <v>4.18</v>
      </c>
      <c r="E40" s="100">
        <v>4.2300000000000004</v>
      </c>
      <c r="F40" s="100">
        <v>4.17</v>
      </c>
      <c r="G40" s="144">
        <v>4.21</v>
      </c>
      <c r="H40" s="46"/>
    </row>
    <row r="41" spans="1:8" ht="15" x14ac:dyDescent="0.25">
      <c r="A41" s="14" t="s">
        <v>57</v>
      </c>
      <c r="B41" s="15" t="s">
        <v>145</v>
      </c>
      <c r="C41" s="100">
        <v>4.28</v>
      </c>
      <c r="D41" s="100">
        <v>4.0199999999999996</v>
      </c>
      <c r="E41" s="100">
        <v>3.56</v>
      </c>
      <c r="F41" s="100">
        <v>3.73</v>
      </c>
      <c r="G41" s="144">
        <v>3.45</v>
      </c>
      <c r="H41" s="46"/>
    </row>
    <row r="42" spans="1:8" ht="15" x14ac:dyDescent="0.25">
      <c r="A42" s="14" t="s">
        <v>58</v>
      </c>
      <c r="B42" s="15" t="s">
        <v>146</v>
      </c>
      <c r="C42" s="100">
        <v>4.34</v>
      </c>
      <c r="D42" s="100">
        <v>4.0999999999999996</v>
      </c>
      <c r="E42" s="100">
        <v>3.67</v>
      </c>
      <c r="F42" s="100">
        <v>3.51</v>
      </c>
      <c r="G42" s="144">
        <v>3.57</v>
      </c>
      <c r="H42" s="46"/>
    </row>
    <row r="43" spans="1:8" ht="15" x14ac:dyDescent="0.25">
      <c r="A43" s="14" t="s">
        <v>59</v>
      </c>
      <c r="B43" s="15" t="s">
        <v>60</v>
      </c>
      <c r="C43" s="100">
        <v>4.21</v>
      </c>
      <c r="D43" s="100">
        <v>3.97</v>
      </c>
      <c r="E43" s="100">
        <v>3.8</v>
      </c>
      <c r="F43" s="100">
        <v>3.74</v>
      </c>
      <c r="G43" s="144">
        <v>3.78</v>
      </c>
      <c r="H43" s="46"/>
    </row>
    <row r="44" spans="1:8" ht="15" x14ac:dyDescent="0.25">
      <c r="A44" s="14" t="s">
        <v>61</v>
      </c>
      <c r="B44" s="15" t="s">
        <v>62</v>
      </c>
      <c r="C44" s="100">
        <v>4.0999999999999996</v>
      </c>
      <c r="D44" s="100">
        <v>3.96</v>
      </c>
      <c r="E44" s="100">
        <v>3.72</v>
      </c>
      <c r="F44" s="100">
        <v>3.77</v>
      </c>
      <c r="G44" s="144">
        <v>3.79</v>
      </c>
      <c r="H44" s="46"/>
    </row>
    <row r="45" spans="1:8" ht="15" x14ac:dyDescent="0.25">
      <c r="A45" s="14" t="s">
        <v>63</v>
      </c>
      <c r="B45" s="15" t="s">
        <v>147</v>
      </c>
      <c r="C45" s="100">
        <v>3.98</v>
      </c>
      <c r="D45" s="100">
        <v>3.89</v>
      </c>
      <c r="E45" s="100">
        <v>3.75</v>
      </c>
      <c r="F45" s="100">
        <v>3.84</v>
      </c>
      <c r="G45" s="144">
        <v>3.78</v>
      </c>
      <c r="H45" s="46"/>
    </row>
    <row r="46" spans="1:8" ht="15" x14ac:dyDescent="0.25">
      <c r="A46" s="14" t="s">
        <v>64</v>
      </c>
      <c r="B46" s="15" t="s">
        <v>65</v>
      </c>
      <c r="C46" s="100">
        <v>3.94</v>
      </c>
      <c r="D46" s="100">
        <v>3.82</v>
      </c>
      <c r="E46" s="100">
        <v>3.7</v>
      </c>
      <c r="F46" s="100">
        <v>3.78</v>
      </c>
      <c r="G46" s="144">
        <v>3.71</v>
      </c>
      <c r="H46" s="46"/>
    </row>
    <row r="47" spans="1:8" s="1" customFormat="1" ht="15" x14ac:dyDescent="0.25">
      <c r="A47" s="16" t="s">
        <v>66</v>
      </c>
      <c r="B47" s="17" t="s">
        <v>67</v>
      </c>
      <c r="C47" s="113">
        <v>4.1900000000000004</v>
      </c>
      <c r="D47" s="113">
        <v>3.92</v>
      </c>
      <c r="E47" s="113">
        <v>3.58</v>
      </c>
      <c r="F47" s="113">
        <v>3.68</v>
      </c>
      <c r="G47" s="113">
        <v>3.58</v>
      </c>
      <c r="H47" s="46"/>
    </row>
    <row r="48" spans="1:8" ht="15" x14ac:dyDescent="0.25">
      <c r="A48" s="10" t="s">
        <v>68</v>
      </c>
      <c r="B48" s="11" t="s">
        <v>148</v>
      </c>
      <c r="C48" s="111">
        <v>4.22</v>
      </c>
      <c r="D48" s="111">
        <v>4.0599999999999996</v>
      </c>
      <c r="E48" s="111">
        <v>3.81</v>
      </c>
      <c r="F48" s="111">
        <v>3.85</v>
      </c>
      <c r="G48" s="111">
        <v>3.8</v>
      </c>
      <c r="H48" s="46"/>
    </row>
    <row r="49" spans="1:8" ht="15" x14ac:dyDescent="0.25">
      <c r="A49" s="10" t="s">
        <v>69</v>
      </c>
      <c r="B49" s="11" t="s">
        <v>149</v>
      </c>
      <c r="C49" s="111">
        <v>4.1500000000000004</v>
      </c>
      <c r="D49" s="111">
        <v>3.88</v>
      </c>
      <c r="E49" s="111">
        <v>3.55</v>
      </c>
      <c r="F49" s="111">
        <v>3.63</v>
      </c>
      <c r="G49" s="111">
        <v>3.51</v>
      </c>
      <c r="H49" s="46"/>
    </row>
    <row r="50" spans="1:8" ht="15" x14ac:dyDescent="0.25">
      <c r="A50" s="10" t="s">
        <v>70</v>
      </c>
      <c r="B50" s="11" t="s">
        <v>71</v>
      </c>
      <c r="C50" s="111">
        <v>4.2</v>
      </c>
      <c r="D50" s="111">
        <v>3.8</v>
      </c>
      <c r="E50" s="111">
        <v>3.39</v>
      </c>
      <c r="F50" s="111">
        <v>3.57</v>
      </c>
      <c r="G50" s="111">
        <v>3.43</v>
      </c>
      <c r="H50" s="46"/>
    </row>
    <row r="51" spans="1:8" s="1" customFormat="1" ht="15" x14ac:dyDescent="0.25">
      <c r="A51" s="12" t="s">
        <v>72</v>
      </c>
      <c r="B51" s="13" t="s">
        <v>73</v>
      </c>
      <c r="C51" s="112">
        <v>4.4000000000000004</v>
      </c>
      <c r="D51" s="112">
        <v>4.1900000000000004</v>
      </c>
      <c r="E51" s="112">
        <v>3.84</v>
      </c>
      <c r="F51" s="112">
        <v>3.97</v>
      </c>
      <c r="G51" s="112">
        <v>3.87</v>
      </c>
      <c r="H51" s="46"/>
    </row>
    <row r="52" spans="1:8" ht="15" x14ac:dyDescent="0.25">
      <c r="A52" s="14" t="s">
        <v>74</v>
      </c>
      <c r="B52" s="15" t="s">
        <v>75</v>
      </c>
      <c r="C52" s="100">
        <v>4.29</v>
      </c>
      <c r="D52" s="100">
        <v>4.0199999999999996</v>
      </c>
      <c r="E52" s="100">
        <v>3.66</v>
      </c>
      <c r="F52" s="100">
        <v>3.75</v>
      </c>
      <c r="G52" s="144">
        <v>3.58</v>
      </c>
      <c r="H52" s="46"/>
    </row>
    <row r="53" spans="1:8" ht="15" x14ac:dyDescent="0.25">
      <c r="A53" s="14" t="s">
        <v>76</v>
      </c>
      <c r="B53" s="15" t="s">
        <v>77</v>
      </c>
      <c r="C53" s="100">
        <v>4.63</v>
      </c>
      <c r="D53" s="100">
        <v>4.5</v>
      </c>
      <c r="E53" s="100">
        <v>4.18</v>
      </c>
      <c r="F53" s="100">
        <v>4.29</v>
      </c>
      <c r="G53" s="144">
        <v>4.22</v>
      </c>
      <c r="H53" s="46"/>
    </row>
    <row r="54" spans="1:8" ht="15" x14ac:dyDescent="0.25">
      <c r="A54" s="14" t="s">
        <v>78</v>
      </c>
      <c r="B54" s="15" t="s">
        <v>79</v>
      </c>
      <c r="C54" s="100">
        <v>4.63</v>
      </c>
      <c r="D54" s="100">
        <v>4.45</v>
      </c>
      <c r="E54" s="100">
        <v>4.05</v>
      </c>
      <c r="F54" s="100">
        <v>4.17</v>
      </c>
      <c r="G54" s="144">
        <v>4.1500000000000004</v>
      </c>
      <c r="H54" s="46"/>
    </row>
    <row r="55" spans="1:8" ht="15" x14ac:dyDescent="0.25">
      <c r="A55" s="14" t="s">
        <v>80</v>
      </c>
      <c r="B55" s="15" t="s">
        <v>81</v>
      </c>
      <c r="C55" s="100">
        <v>4.0599999999999996</v>
      </c>
      <c r="D55" s="100">
        <v>3.77</v>
      </c>
      <c r="E55" s="100">
        <v>3.48</v>
      </c>
      <c r="F55" s="100">
        <v>3.69</v>
      </c>
      <c r="G55" s="147">
        <v>3.54</v>
      </c>
      <c r="H55" s="46"/>
    </row>
    <row r="56" spans="1:8" s="1" customFormat="1" ht="22.7" customHeight="1" x14ac:dyDescent="0.25">
      <c r="A56" s="26" t="s">
        <v>82</v>
      </c>
      <c r="B56" s="27" t="s">
        <v>83</v>
      </c>
      <c r="C56" s="97">
        <v>4.2300000000000004</v>
      </c>
      <c r="D56" s="97">
        <v>4.0199999999999996</v>
      </c>
      <c r="E56" s="97">
        <v>3.72</v>
      </c>
      <c r="F56" s="97">
        <v>3.73</v>
      </c>
      <c r="G56" s="97">
        <v>3.71</v>
      </c>
      <c r="H56" s="46"/>
    </row>
    <row r="57" spans="1:8" ht="15" x14ac:dyDescent="0.25">
      <c r="A57" s="23" t="s">
        <v>169</v>
      </c>
      <c r="B57" t="s">
        <v>170</v>
      </c>
      <c r="C57" s="100">
        <v>4.5999999999999996</v>
      </c>
      <c r="D57" s="100">
        <v>4.41</v>
      </c>
      <c r="E57" s="100">
        <v>4.05</v>
      </c>
      <c r="F57" s="100">
        <v>3.91</v>
      </c>
      <c r="G57" s="100">
        <v>3.99</v>
      </c>
      <c r="H57" s="46"/>
    </row>
    <row r="58" spans="1:8" ht="15" x14ac:dyDescent="0.25">
      <c r="A58" s="14" t="s">
        <v>171</v>
      </c>
      <c r="B58" t="s">
        <v>172</v>
      </c>
      <c r="C58" s="100">
        <v>4.51</v>
      </c>
      <c r="D58" s="100">
        <v>4.38</v>
      </c>
      <c r="E58" s="100">
        <v>4.17</v>
      </c>
      <c r="F58" s="100">
        <v>4.0999999999999996</v>
      </c>
      <c r="G58" s="100">
        <v>4.13</v>
      </c>
      <c r="H58" s="46"/>
    </row>
    <row r="59" spans="1:8" ht="15" x14ac:dyDescent="0.25">
      <c r="A59" s="14" t="s">
        <v>173</v>
      </c>
      <c r="B59" t="s">
        <v>174</v>
      </c>
      <c r="C59" s="100">
        <v>4.28</v>
      </c>
      <c r="D59" s="100">
        <v>4.21</v>
      </c>
      <c r="E59" s="100">
        <v>4.13</v>
      </c>
      <c r="F59" s="100">
        <v>4.0599999999999996</v>
      </c>
      <c r="G59" s="100">
        <v>4.07</v>
      </c>
      <c r="H59" s="46"/>
    </row>
    <row r="60" spans="1:8" ht="15" x14ac:dyDescent="0.25">
      <c r="A60" s="14" t="s">
        <v>175</v>
      </c>
      <c r="B60" t="s">
        <v>176</v>
      </c>
      <c r="C60" s="100">
        <v>4.04</v>
      </c>
      <c r="D60" s="100">
        <v>3.52</v>
      </c>
      <c r="E60" s="100">
        <v>3.14</v>
      </c>
      <c r="F60" s="100">
        <v>3.38</v>
      </c>
      <c r="G60" s="100">
        <v>3.21</v>
      </c>
      <c r="H60" s="46"/>
    </row>
    <row r="61" spans="1:8" ht="15" x14ac:dyDescent="0.25">
      <c r="A61" s="14" t="s">
        <v>177</v>
      </c>
      <c r="B61" t="s">
        <v>178</v>
      </c>
      <c r="C61" s="100">
        <v>3.66</v>
      </c>
      <c r="D61" s="100">
        <v>3.49</v>
      </c>
      <c r="E61" s="100">
        <v>3.1</v>
      </c>
      <c r="F61" s="100">
        <v>2.91</v>
      </c>
      <c r="G61" s="100">
        <v>3.03</v>
      </c>
      <c r="H61" s="46"/>
    </row>
    <row r="62" spans="1:8" ht="15" x14ac:dyDescent="0.25">
      <c r="A62" s="18" t="s">
        <v>205</v>
      </c>
      <c r="B62" t="s">
        <v>206</v>
      </c>
      <c r="C62" s="123">
        <v>4.63</v>
      </c>
      <c r="D62" s="123">
        <v>4.47</v>
      </c>
      <c r="E62" s="123">
        <v>4.12</v>
      </c>
      <c r="F62" s="123">
        <v>4.2300000000000004</v>
      </c>
      <c r="G62" s="100">
        <v>4.18</v>
      </c>
      <c r="H62" s="46"/>
    </row>
    <row r="63" spans="1:8" ht="15" x14ac:dyDescent="0.25">
      <c r="A63" s="23" t="s">
        <v>84</v>
      </c>
      <c r="B63" s="24" t="s">
        <v>85</v>
      </c>
      <c r="C63" s="100">
        <v>4.1100000000000003</v>
      </c>
      <c r="D63" s="100">
        <v>3.9</v>
      </c>
      <c r="E63" s="100">
        <v>3.65</v>
      </c>
      <c r="F63" s="100">
        <v>3.72</v>
      </c>
      <c r="G63" s="122">
        <v>3.65</v>
      </c>
      <c r="H63" s="46"/>
    </row>
    <row r="64" spans="1:8" ht="15" x14ac:dyDescent="0.25">
      <c r="A64" s="14" t="s">
        <v>86</v>
      </c>
      <c r="B64" s="15" t="s">
        <v>87</v>
      </c>
      <c r="C64" s="100">
        <v>4.4400000000000004</v>
      </c>
      <c r="D64" s="100">
        <v>4.25</v>
      </c>
      <c r="E64" s="100">
        <v>3.91</v>
      </c>
      <c r="F64" s="100">
        <v>3.82</v>
      </c>
      <c r="G64" s="100">
        <v>3.86</v>
      </c>
      <c r="H64" s="46"/>
    </row>
    <row r="65" spans="1:13" ht="15" x14ac:dyDescent="0.25">
      <c r="A65" s="18" t="s">
        <v>88</v>
      </c>
      <c r="B65" s="19" t="s">
        <v>89</v>
      </c>
      <c r="C65" s="123">
        <v>4.4000000000000004</v>
      </c>
      <c r="D65" s="123">
        <v>4.2699999999999996</v>
      </c>
      <c r="E65" s="123">
        <v>4.04</v>
      </c>
      <c r="F65" s="123">
        <v>4.03</v>
      </c>
      <c r="G65" s="123">
        <v>4.04</v>
      </c>
      <c r="H65" s="46"/>
    </row>
    <row r="66" spans="1:13" ht="15" x14ac:dyDescent="0.25">
      <c r="A66" s="23" t="s">
        <v>191</v>
      </c>
      <c r="B66" s="64" t="s">
        <v>192</v>
      </c>
      <c r="C66" s="100">
        <v>4.16</v>
      </c>
      <c r="D66" s="100">
        <v>3.92</v>
      </c>
      <c r="E66" s="100">
        <v>3.67</v>
      </c>
      <c r="F66" s="100">
        <v>3.71</v>
      </c>
      <c r="G66" s="100">
        <v>3.66</v>
      </c>
      <c r="H66" s="46"/>
    </row>
    <row r="67" spans="1:13" ht="15" x14ac:dyDescent="0.25">
      <c r="A67" s="18" t="s">
        <v>193</v>
      </c>
      <c r="B67" s="68" t="s">
        <v>194</v>
      </c>
      <c r="C67" s="100">
        <v>4.24</v>
      </c>
      <c r="D67" s="100">
        <v>4.05</v>
      </c>
      <c r="E67" s="100">
        <v>3.77</v>
      </c>
      <c r="F67" s="100">
        <v>3.76</v>
      </c>
      <c r="G67" s="100">
        <v>3.74</v>
      </c>
      <c r="H67" s="46"/>
    </row>
    <row r="68" spans="1:13" ht="15" x14ac:dyDescent="0.25">
      <c r="A68" s="7" t="s">
        <v>90</v>
      </c>
      <c r="B68" s="8" t="s">
        <v>106</v>
      </c>
      <c r="C68" s="134">
        <v>25</v>
      </c>
      <c r="D68" s="134">
        <v>30</v>
      </c>
      <c r="E68" s="134">
        <v>36</v>
      </c>
      <c r="F68" s="134">
        <v>29</v>
      </c>
      <c r="G68" s="138">
        <v>35</v>
      </c>
      <c r="H68" s="46"/>
      <c r="I68" s="46"/>
      <c r="J68" s="46"/>
      <c r="K68" s="46"/>
      <c r="L68" s="46"/>
      <c r="M68" s="46"/>
    </row>
    <row r="69" spans="1:13" ht="15" x14ac:dyDescent="0.25">
      <c r="A69" s="79" t="s">
        <v>91</v>
      </c>
      <c r="B69" s="80" t="s">
        <v>107</v>
      </c>
      <c r="C69" s="135">
        <v>16</v>
      </c>
      <c r="D69" s="135">
        <v>16</v>
      </c>
      <c r="E69" s="135">
        <v>22</v>
      </c>
      <c r="F69" s="135">
        <v>22</v>
      </c>
      <c r="G69" s="140">
        <v>23</v>
      </c>
      <c r="H69" s="46"/>
      <c r="I69" s="46"/>
      <c r="J69" s="46"/>
      <c r="K69" s="46"/>
      <c r="L69" s="46"/>
    </row>
    <row r="70" spans="1:13" ht="15" x14ac:dyDescent="0.25">
      <c r="A70" s="52" t="s">
        <v>183</v>
      </c>
      <c r="B70" s="53" t="s">
        <v>201</v>
      </c>
      <c r="C70" s="136">
        <v>2</v>
      </c>
      <c r="D70" s="136">
        <v>1</v>
      </c>
      <c r="E70" s="136">
        <v>2</v>
      </c>
      <c r="F70" s="136">
        <v>3</v>
      </c>
      <c r="G70" s="141">
        <v>5</v>
      </c>
      <c r="H70" s="46"/>
      <c r="I70" s="46"/>
      <c r="J70" s="46"/>
      <c r="K70" s="46"/>
      <c r="L70" s="46"/>
    </row>
    <row r="71" spans="1:13" ht="15" x14ac:dyDescent="0.25">
      <c r="A71" s="52" t="s">
        <v>185</v>
      </c>
      <c r="B71" s="53" t="s">
        <v>202</v>
      </c>
      <c r="C71" s="136">
        <v>1</v>
      </c>
      <c r="D71" s="136">
        <v>0</v>
      </c>
      <c r="E71" s="136">
        <v>1</v>
      </c>
      <c r="F71" s="136">
        <v>1</v>
      </c>
      <c r="G71" s="141">
        <v>1</v>
      </c>
      <c r="H71" s="46"/>
      <c r="I71" s="46"/>
      <c r="J71" s="46"/>
      <c r="K71" s="46"/>
      <c r="L71" s="46"/>
    </row>
    <row r="72" spans="1:13" ht="15" x14ac:dyDescent="0.25">
      <c r="A72" s="52" t="s">
        <v>187</v>
      </c>
      <c r="B72" s="53" t="s">
        <v>203</v>
      </c>
      <c r="C72" s="136">
        <v>12</v>
      </c>
      <c r="D72" s="136">
        <v>11</v>
      </c>
      <c r="E72" s="136">
        <v>14</v>
      </c>
      <c r="F72" s="136">
        <v>16</v>
      </c>
      <c r="G72" s="141">
        <v>15</v>
      </c>
      <c r="H72" s="46"/>
      <c r="I72" s="46"/>
      <c r="J72" s="46"/>
      <c r="K72" s="46"/>
      <c r="L72" s="46"/>
    </row>
    <row r="73" spans="1:13" ht="15" x14ac:dyDescent="0.25">
      <c r="A73" s="54" t="s">
        <v>189</v>
      </c>
      <c r="B73" s="55" t="s">
        <v>204</v>
      </c>
      <c r="C73" s="137">
        <v>15</v>
      </c>
      <c r="D73" s="137">
        <v>8</v>
      </c>
      <c r="E73" s="137">
        <v>5</v>
      </c>
      <c r="F73" s="137">
        <v>4</v>
      </c>
      <c r="G73" s="141">
        <v>7</v>
      </c>
      <c r="H73" s="46"/>
      <c r="I73" s="46"/>
      <c r="J73" s="46"/>
      <c r="K73" s="46"/>
      <c r="L73" s="46"/>
    </row>
    <row r="74" spans="1:13" ht="15" x14ac:dyDescent="0.25">
      <c r="A74" s="79" t="s">
        <v>92</v>
      </c>
      <c r="B74" s="80" t="s">
        <v>93</v>
      </c>
      <c r="C74" s="121">
        <v>8.64</v>
      </c>
      <c r="D74" s="121">
        <v>8.2899999999999991</v>
      </c>
      <c r="E74" s="121">
        <v>8.0500000000000007</v>
      </c>
      <c r="F74" s="121">
        <v>8.07</v>
      </c>
      <c r="G74" s="143">
        <v>8.0399999999999991</v>
      </c>
      <c r="H74" s="46"/>
    </row>
    <row r="76" spans="1:13" ht="54" customHeight="1" x14ac:dyDescent="0.2">
      <c r="A76" s="171" t="s">
        <v>116</v>
      </c>
      <c r="B76" s="171"/>
      <c r="C76" s="171"/>
      <c r="D76" s="171"/>
      <c r="E76" s="171"/>
      <c r="F76" s="171"/>
      <c r="G76" s="171"/>
    </row>
    <row r="77" spans="1:13" x14ac:dyDescent="0.2">
      <c r="A77" t="s">
        <v>160</v>
      </c>
    </row>
    <row r="78" spans="1:13" x14ac:dyDescent="0.2">
      <c r="A78" s="33" t="s">
        <v>162</v>
      </c>
    </row>
    <row r="79" spans="1:13" x14ac:dyDescent="0.2">
      <c r="A79" t="s">
        <v>179</v>
      </c>
    </row>
    <row r="80" spans="1:13" x14ac:dyDescent="0.2">
      <c r="B80" t="s">
        <v>180</v>
      </c>
    </row>
    <row r="81" spans="1:2" x14ac:dyDescent="0.2">
      <c r="A81" t="s">
        <v>182</v>
      </c>
    </row>
    <row r="82" spans="1:2" x14ac:dyDescent="0.2">
      <c r="B82" t="s">
        <v>181</v>
      </c>
    </row>
  </sheetData>
  <customSheetViews>
    <customSheetView guid="{9CA80D41-5476-4A5D-A7C5-6A04E1B55144}" scale="93" showPageBreaks="1" fitToPage="1" printArea="1">
      <pane ySplit="4" topLeftCell="A46" activePane="bottomLeft" state="frozen"/>
      <selection pane="bottomLeft" activeCell="C5" sqref="C5:G78"/>
      <pageMargins left="0.70866141732283472" right="0.70866141732283472" top="0.89" bottom="1.05" header="0.31496062992125984" footer="0.11811023622047245"/>
      <pageSetup paperSize="9" scale="56" orientation="portrait" r:id="rId1"/>
      <headerFooter>
        <oddFooter>&amp;L&amp;G&amp;Rwww.palkeet.fi</oddFooter>
      </headerFooter>
    </customSheetView>
    <customSheetView guid="{F644A68D-A30A-4E49-B303-10CA1BF516F7}" scale="93" showPageBreaks="1" fitToPage="1" printArea="1">
      <pane xSplit="2" ySplit="4" topLeftCell="C5" activePane="bottomRight" state="frozen"/>
      <selection pane="bottomRight" activeCell="I17" sqref="I17"/>
      <pageMargins left="0.70866141732283472" right="0.70866141732283472" top="0.89" bottom="1.05" header="0.31496062992125984" footer="0.11811023622047245"/>
      <pageSetup paperSize="9" scale="56" orientation="portrait" r:id="rId2"/>
      <headerFooter>
        <oddFooter>&amp;L&amp;G&amp;Rwww.palkeet.fi</oddFooter>
      </headerFooter>
    </customSheetView>
    <customSheetView guid="{951F7F48-4229-4C69-B810-77B20192DA35}" scale="93" showPageBreaks="1" fitToPage="1" printArea="1">
      <pane ySplit="4" topLeftCell="A50" activePane="bottomLeft" state="frozen"/>
      <selection pane="bottomLeft" activeCell="J27" sqref="J27"/>
      <pageMargins left="0.70866141732283472" right="0.70866141732283472" top="0.89" bottom="1.05" header="0.31496062992125984" footer="0.11811023622047245"/>
      <pageSetup paperSize="9" scale="59" orientation="portrait" r:id="rId3"/>
      <headerFooter>
        <oddFooter>&amp;L&amp;G&amp;Rwww.palkeet.fi</oddFooter>
      </headerFooter>
    </customSheetView>
    <customSheetView guid="{7548EBB9-6E97-4977-8BC5-DE3A6814839E}" scale="93" fitToPage="1">
      <pane ySplit="4" topLeftCell="A46" activePane="bottomLeft" state="frozen"/>
      <selection pane="bottomLeft" activeCell="C5" sqref="C5:G78"/>
      <pageMargins left="0.70866141732283472" right="0.70866141732283472" top="0.89" bottom="1.05" header="0.31496062992125984" footer="0.11811023622047245"/>
      <pageSetup paperSize="9" scale="58" orientation="portrait" r:id="rId4"/>
      <headerFooter>
        <oddFooter>&amp;L&amp;G&amp;Rwww.palkeet.fi</oddFooter>
      </headerFooter>
    </customSheetView>
  </customSheetViews>
  <mergeCells count="5">
    <mergeCell ref="A76:G76"/>
    <mergeCell ref="A1:C1"/>
    <mergeCell ref="D1:F1"/>
    <mergeCell ref="C3:F3"/>
    <mergeCell ref="G3:G4"/>
  </mergeCells>
  <pageMargins left="0.70866141732283472" right="0.70866141732283472" top="0.89" bottom="1.05" header="0.31496062992125984" footer="0.11811023622047245"/>
  <pageSetup paperSize="9" scale="56" orientation="portrait" r:id="rId5"/>
  <headerFooter>
    <oddFooter>&amp;L&amp;G&amp;Rwww.palkeet.fi</oddFooter>
  </headerFooter>
  <legacyDrawingHF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82"/>
  <sheetViews>
    <sheetView zoomScale="93" zoomScaleNormal="85" workbookViewId="0">
      <pane ySplit="4" topLeftCell="A50" activePane="bottomLeft" state="frozen"/>
      <selection pane="bottomLeft" activeCell="C5" sqref="C5:H78"/>
    </sheetView>
  </sheetViews>
  <sheetFormatPr defaultRowHeight="14.25" x14ac:dyDescent="0.2"/>
  <cols>
    <col min="1" max="1" width="9.875" customWidth="1"/>
    <col min="2" max="2" width="67.875" customWidth="1"/>
    <col min="3" max="6" width="14.875" customWidth="1"/>
    <col min="7" max="7" width="13.875" customWidth="1"/>
    <col min="8" max="8" width="10.875" style="159" customWidth="1"/>
  </cols>
  <sheetData>
    <row r="1" spans="1:9" ht="19.7" customHeight="1" x14ac:dyDescent="0.2">
      <c r="A1" s="166" t="s">
        <v>212</v>
      </c>
      <c r="B1" s="166"/>
      <c r="C1" s="166"/>
      <c r="D1" s="166"/>
      <c r="E1" s="166"/>
      <c r="F1" s="166"/>
      <c r="G1" s="166"/>
      <c r="H1" s="160"/>
    </row>
    <row r="2" spans="1:9" ht="18.600000000000001" customHeight="1" x14ac:dyDescent="0.2">
      <c r="A2" s="47" t="s">
        <v>125</v>
      </c>
      <c r="B2" s="48"/>
      <c r="C2" s="48"/>
      <c r="D2" s="47"/>
      <c r="E2" s="47"/>
      <c r="F2" s="48"/>
      <c r="G2" s="48"/>
      <c r="H2" s="158"/>
    </row>
    <row r="3" spans="1:9" ht="25.7" customHeight="1" x14ac:dyDescent="0.25">
      <c r="A3" s="153">
        <v>45701</v>
      </c>
      <c r="B3" s="133"/>
      <c r="C3" s="172" t="s">
        <v>124</v>
      </c>
      <c r="D3" s="176"/>
      <c r="E3" s="176"/>
      <c r="F3" s="176"/>
      <c r="G3" s="176"/>
      <c r="H3" s="174" t="s">
        <v>218</v>
      </c>
    </row>
    <row r="4" spans="1:9" ht="41.45" customHeight="1" x14ac:dyDescent="0.2">
      <c r="A4" s="20"/>
      <c r="B4" s="21" t="s">
        <v>94</v>
      </c>
      <c r="C4" s="34" t="s">
        <v>126</v>
      </c>
      <c r="D4" s="34" t="s">
        <v>127</v>
      </c>
      <c r="E4" s="34" t="s">
        <v>128</v>
      </c>
      <c r="F4" s="34" t="s">
        <v>129</v>
      </c>
      <c r="G4" s="34" t="s">
        <v>130</v>
      </c>
      <c r="H4" s="175"/>
    </row>
    <row r="5" spans="1:9" s="1" customFormat="1" ht="15" x14ac:dyDescent="0.25">
      <c r="A5" s="7" t="s">
        <v>0</v>
      </c>
      <c r="B5" s="8" t="s">
        <v>1</v>
      </c>
      <c r="C5" s="110">
        <v>3.72</v>
      </c>
      <c r="D5" s="110">
        <v>3.57</v>
      </c>
      <c r="E5" s="110">
        <v>3.43</v>
      </c>
      <c r="F5" s="110">
        <v>3.36</v>
      </c>
      <c r="G5" s="110">
        <v>3.51</v>
      </c>
      <c r="H5" s="110">
        <v>3.53</v>
      </c>
      <c r="I5" s="46"/>
    </row>
    <row r="6" spans="1:9" ht="15" x14ac:dyDescent="0.25">
      <c r="A6" s="10" t="s">
        <v>2</v>
      </c>
      <c r="B6" s="11" t="s">
        <v>150</v>
      </c>
      <c r="C6" s="111">
        <v>4.17</v>
      </c>
      <c r="D6" s="111">
        <v>4.04</v>
      </c>
      <c r="E6" s="111">
        <v>4.01</v>
      </c>
      <c r="F6" s="111">
        <v>3.98</v>
      </c>
      <c r="G6" s="111">
        <v>4.05</v>
      </c>
      <c r="H6" s="111">
        <v>4.0199999999999996</v>
      </c>
      <c r="I6" s="46"/>
    </row>
    <row r="7" spans="1:9" ht="15" x14ac:dyDescent="0.25">
      <c r="A7" s="10" t="s">
        <v>3</v>
      </c>
      <c r="B7" s="11" t="s">
        <v>4</v>
      </c>
      <c r="C7" s="111">
        <v>3.97</v>
      </c>
      <c r="D7" s="111">
        <v>3.88</v>
      </c>
      <c r="E7" s="111">
        <v>3.88</v>
      </c>
      <c r="F7" s="111">
        <v>3.9</v>
      </c>
      <c r="G7" s="111">
        <v>3.92</v>
      </c>
      <c r="H7" s="111">
        <v>3.88</v>
      </c>
      <c r="I7" s="46"/>
    </row>
    <row r="8" spans="1:9" ht="15" x14ac:dyDescent="0.25">
      <c r="A8" s="10" t="s">
        <v>5</v>
      </c>
      <c r="B8" s="11" t="s">
        <v>6</v>
      </c>
      <c r="C8" s="111">
        <v>4.43</v>
      </c>
      <c r="D8" s="111">
        <v>4.38</v>
      </c>
      <c r="E8" s="111">
        <v>4.34</v>
      </c>
      <c r="F8" s="111">
        <v>4.2</v>
      </c>
      <c r="G8" s="111">
        <v>4.34</v>
      </c>
      <c r="H8" s="111">
        <v>4.32</v>
      </c>
      <c r="I8" s="46"/>
    </row>
    <row r="9" spans="1:9" ht="15" x14ac:dyDescent="0.25">
      <c r="A9" s="10" t="s">
        <v>7</v>
      </c>
      <c r="B9" s="11" t="s">
        <v>151</v>
      </c>
      <c r="C9" s="111">
        <v>3.66</v>
      </c>
      <c r="D9" s="111">
        <v>3.55</v>
      </c>
      <c r="E9" s="111">
        <v>3.53</v>
      </c>
      <c r="F9" s="111">
        <v>3.48</v>
      </c>
      <c r="G9" s="111">
        <v>3.59</v>
      </c>
      <c r="H9" s="111">
        <v>3.54</v>
      </c>
      <c r="I9" s="46"/>
    </row>
    <row r="10" spans="1:9" ht="15" x14ac:dyDescent="0.25">
      <c r="A10" s="10" t="s">
        <v>8</v>
      </c>
      <c r="B10" s="11" t="s">
        <v>152</v>
      </c>
      <c r="C10" s="111">
        <v>3.32</v>
      </c>
      <c r="D10" s="111">
        <v>3.2</v>
      </c>
      <c r="E10" s="111">
        <v>3.09</v>
      </c>
      <c r="F10" s="111">
        <v>3.07</v>
      </c>
      <c r="G10" s="111">
        <v>3.22</v>
      </c>
      <c r="H10" s="111">
        <v>3.19</v>
      </c>
      <c r="I10" s="46"/>
    </row>
    <row r="11" spans="1:9" ht="15" x14ac:dyDescent="0.25">
      <c r="A11" s="10" t="s">
        <v>9</v>
      </c>
      <c r="B11" s="11" t="s">
        <v>10</v>
      </c>
      <c r="C11" s="111">
        <v>3.38</v>
      </c>
      <c r="D11" s="111">
        <v>3.17</v>
      </c>
      <c r="E11" s="111">
        <v>2.97</v>
      </c>
      <c r="F11" s="111">
        <v>2.91</v>
      </c>
      <c r="G11" s="111">
        <v>3.1</v>
      </c>
      <c r="H11" s="111">
        <v>3.15</v>
      </c>
      <c r="I11" s="46"/>
    </row>
    <row r="12" spans="1:9" ht="15" x14ac:dyDescent="0.25">
      <c r="A12" s="10" t="s">
        <v>11</v>
      </c>
      <c r="B12" s="11" t="s">
        <v>12</v>
      </c>
      <c r="C12" s="111">
        <v>3.88</v>
      </c>
      <c r="D12" s="111">
        <v>3.64</v>
      </c>
      <c r="E12" s="111">
        <v>3.36</v>
      </c>
      <c r="F12" s="111">
        <v>3.21</v>
      </c>
      <c r="G12" s="111">
        <v>3.35</v>
      </c>
      <c r="H12" s="111">
        <v>3.52</v>
      </c>
      <c r="I12" s="46"/>
    </row>
    <row r="13" spans="1:9" ht="15" x14ac:dyDescent="0.25">
      <c r="A13" s="10" t="s">
        <v>163</v>
      </c>
      <c r="B13" s="11" t="s">
        <v>164</v>
      </c>
      <c r="C13" s="111">
        <v>3.41</v>
      </c>
      <c r="D13" s="111">
        <v>3.26</v>
      </c>
      <c r="E13" s="111">
        <v>3.01</v>
      </c>
      <c r="F13" s="111">
        <v>2.88</v>
      </c>
      <c r="G13" s="111">
        <v>3.1</v>
      </c>
      <c r="H13" s="111">
        <v>3.2</v>
      </c>
      <c r="I13" s="46"/>
    </row>
    <row r="14" spans="1:9" ht="15" x14ac:dyDescent="0.25">
      <c r="A14" s="10" t="s">
        <v>165</v>
      </c>
      <c r="B14" s="11" t="s">
        <v>166</v>
      </c>
      <c r="C14" s="111">
        <v>3.3</v>
      </c>
      <c r="D14" s="111">
        <v>3.09</v>
      </c>
      <c r="E14" s="111">
        <v>2.91</v>
      </c>
      <c r="F14" s="111">
        <v>2.85</v>
      </c>
      <c r="G14" s="111">
        <v>3.03</v>
      </c>
      <c r="H14" s="111">
        <v>3.06</v>
      </c>
      <c r="I14" s="46"/>
    </row>
    <row r="15" spans="1:9" ht="15" x14ac:dyDescent="0.25">
      <c r="A15" s="10" t="s">
        <v>167</v>
      </c>
      <c r="B15" s="11" t="s">
        <v>168</v>
      </c>
      <c r="C15" s="111">
        <v>3.64</v>
      </c>
      <c r="D15" s="111">
        <v>3.46</v>
      </c>
      <c r="E15" s="111">
        <v>3.24</v>
      </c>
      <c r="F15" s="111">
        <v>3.13</v>
      </c>
      <c r="G15" s="111">
        <v>3.43</v>
      </c>
      <c r="H15" s="111">
        <v>3.42</v>
      </c>
      <c r="I15" s="46"/>
    </row>
    <row r="16" spans="1:9" s="1" customFormat="1" ht="15" x14ac:dyDescent="0.25">
      <c r="A16" s="12" t="s">
        <v>13</v>
      </c>
      <c r="B16" s="13" t="s">
        <v>14</v>
      </c>
      <c r="C16" s="112">
        <v>4.3</v>
      </c>
      <c r="D16" s="112">
        <v>4.1399999999999997</v>
      </c>
      <c r="E16" s="112">
        <v>4</v>
      </c>
      <c r="F16" s="112">
        <v>3.95</v>
      </c>
      <c r="G16" s="112">
        <v>3.96</v>
      </c>
      <c r="H16" s="112">
        <v>4.08</v>
      </c>
      <c r="I16" s="46"/>
    </row>
    <row r="17" spans="1:9" ht="15" x14ac:dyDescent="0.25">
      <c r="A17" s="14" t="s">
        <v>15</v>
      </c>
      <c r="B17" s="15" t="s">
        <v>16</v>
      </c>
      <c r="C17" s="100">
        <v>4.41</v>
      </c>
      <c r="D17" s="100">
        <v>4.33</v>
      </c>
      <c r="E17" s="100">
        <v>4.33</v>
      </c>
      <c r="F17" s="100">
        <v>4.3600000000000003</v>
      </c>
      <c r="G17" s="100">
        <v>4.3600000000000003</v>
      </c>
      <c r="H17" s="144">
        <v>4.3499999999999996</v>
      </c>
      <c r="I17" s="46"/>
    </row>
    <row r="18" spans="1:9" ht="15" x14ac:dyDescent="0.25">
      <c r="A18" s="14" t="s">
        <v>17</v>
      </c>
      <c r="B18" s="15" t="s">
        <v>18</v>
      </c>
      <c r="C18" s="100">
        <v>4.16</v>
      </c>
      <c r="D18" s="100">
        <v>3.99</v>
      </c>
      <c r="E18" s="100">
        <v>3.78</v>
      </c>
      <c r="F18" s="100">
        <v>3.68</v>
      </c>
      <c r="G18" s="100">
        <v>3.77</v>
      </c>
      <c r="H18" s="144">
        <v>3.89</v>
      </c>
      <c r="I18" s="46"/>
    </row>
    <row r="19" spans="1:9" ht="15" x14ac:dyDescent="0.25">
      <c r="A19" s="14" t="s">
        <v>19</v>
      </c>
      <c r="B19" s="15" t="s">
        <v>20</v>
      </c>
      <c r="C19" s="100">
        <v>4.4400000000000004</v>
      </c>
      <c r="D19" s="100">
        <v>4.24</v>
      </c>
      <c r="E19" s="100">
        <v>4.05</v>
      </c>
      <c r="F19" s="100">
        <v>3.99</v>
      </c>
      <c r="G19" s="100">
        <v>3.97</v>
      </c>
      <c r="H19" s="144">
        <v>4.1500000000000004</v>
      </c>
      <c r="I19" s="46"/>
    </row>
    <row r="20" spans="1:9" ht="15" x14ac:dyDescent="0.25">
      <c r="A20" s="14" t="s">
        <v>21</v>
      </c>
      <c r="B20" s="15" t="s">
        <v>22</v>
      </c>
      <c r="C20" s="100">
        <v>4.2</v>
      </c>
      <c r="D20" s="100">
        <v>4.01</v>
      </c>
      <c r="E20" s="100">
        <v>3.84</v>
      </c>
      <c r="F20" s="100">
        <v>3.78</v>
      </c>
      <c r="G20" s="100">
        <v>3.75</v>
      </c>
      <c r="H20" s="144">
        <v>3.93</v>
      </c>
      <c r="I20" s="46"/>
    </row>
    <row r="21" spans="1:9" s="1" customFormat="1" ht="15" x14ac:dyDescent="0.25">
      <c r="A21" s="16" t="s">
        <v>23</v>
      </c>
      <c r="B21" s="17" t="s">
        <v>24</v>
      </c>
      <c r="C21" s="113">
        <v>3.24</v>
      </c>
      <c r="D21" s="113">
        <v>3.14</v>
      </c>
      <c r="E21" s="113">
        <v>2.98</v>
      </c>
      <c r="F21" s="113">
        <v>2.82</v>
      </c>
      <c r="G21" s="113">
        <v>2.99</v>
      </c>
      <c r="H21" s="113">
        <v>3.03</v>
      </c>
      <c r="I21" s="46"/>
    </row>
    <row r="22" spans="1:9" ht="15" x14ac:dyDescent="0.25">
      <c r="A22" s="10" t="s">
        <v>25</v>
      </c>
      <c r="B22" s="11" t="s">
        <v>26</v>
      </c>
      <c r="C22" s="111">
        <v>3.51</v>
      </c>
      <c r="D22" s="111">
        <v>3.45</v>
      </c>
      <c r="E22" s="111">
        <v>3.36</v>
      </c>
      <c r="F22" s="111">
        <v>3.21</v>
      </c>
      <c r="G22" s="111">
        <v>3.41</v>
      </c>
      <c r="H22" s="111">
        <v>3.35</v>
      </c>
      <c r="I22" s="46"/>
    </row>
    <row r="23" spans="1:9" ht="15" x14ac:dyDescent="0.25">
      <c r="A23" s="10" t="s">
        <v>27</v>
      </c>
      <c r="B23" s="11" t="s">
        <v>28</v>
      </c>
      <c r="C23" s="111">
        <v>3.35</v>
      </c>
      <c r="D23" s="111">
        <v>3.22</v>
      </c>
      <c r="E23" s="111">
        <v>2.92</v>
      </c>
      <c r="F23" s="111">
        <v>2.76</v>
      </c>
      <c r="G23" s="111">
        <v>2.96</v>
      </c>
      <c r="H23" s="111">
        <v>3.05</v>
      </c>
      <c r="I23" s="46"/>
    </row>
    <row r="24" spans="1:9" ht="15" x14ac:dyDescent="0.25">
      <c r="A24" s="10" t="s">
        <v>29</v>
      </c>
      <c r="B24" s="11" t="s">
        <v>30</v>
      </c>
      <c r="C24" s="111">
        <v>2.68</v>
      </c>
      <c r="D24" s="111">
        <v>2.64</v>
      </c>
      <c r="E24" s="111">
        <v>2.63</v>
      </c>
      <c r="F24" s="111">
        <v>2.5099999999999998</v>
      </c>
      <c r="G24" s="111">
        <v>2.6</v>
      </c>
      <c r="H24" s="111">
        <v>2.61</v>
      </c>
      <c r="I24" s="46"/>
    </row>
    <row r="25" spans="1:9" ht="15" x14ac:dyDescent="0.25">
      <c r="A25" s="10" t="s">
        <v>31</v>
      </c>
      <c r="B25" s="11" t="s">
        <v>32</v>
      </c>
      <c r="C25" s="111">
        <v>3.43</v>
      </c>
      <c r="D25" s="111">
        <v>3.26</v>
      </c>
      <c r="E25" s="111">
        <v>3.01</v>
      </c>
      <c r="F25" s="111">
        <v>2.81</v>
      </c>
      <c r="G25" s="111">
        <v>3.01</v>
      </c>
      <c r="H25" s="111">
        <v>3.11</v>
      </c>
      <c r="I25" s="46"/>
    </row>
    <row r="26" spans="1:9" s="1" customFormat="1" ht="15" x14ac:dyDescent="0.25">
      <c r="A26" s="12" t="s">
        <v>33</v>
      </c>
      <c r="B26" s="13" t="s">
        <v>34</v>
      </c>
      <c r="C26" s="112">
        <v>3.89</v>
      </c>
      <c r="D26" s="112">
        <v>3.79</v>
      </c>
      <c r="E26" s="112">
        <v>3.71</v>
      </c>
      <c r="F26" s="112">
        <v>3.61</v>
      </c>
      <c r="G26" s="112">
        <v>3.77</v>
      </c>
      <c r="H26" s="112">
        <v>3.74</v>
      </c>
      <c r="I26" s="46"/>
    </row>
    <row r="27" spans="1:9" ht="15" x14ac:dyDescent="0.25">
      <c r="A27" s="14" t="s">
        <v>35</v>
      </c>
      <c r="B27" s="15" t="s">
        <v>36</v>
      </c>
      <c r="C27" s="100">
        <v>4.21</v>
      </c>
      <c r="D27" s="100">
        <v>4.0599999999999996</v>
      </c>
      <c r="E27" s="100">
        <v>3.95</v>
      </c>
      <c r="F27" s="100">
        <v>3.83</v>
      </c>
      <c r="G27" s="100">
        <v>3.94</v>
      </c>
      <c r="H27" s="144">
        <v>3.99</v>
      </c>
      <c r="I27" s="46"/>
    </row>
    <row r="28" spans="1:9" ht="15" x14ac:dyDescent="0.25">
      <c r="A28" s="14" t="s">
        <v>37</v>
      </c>
      <c r="B28" s="15" t="s">
        <v>38</v>
      </c>
      <c r="C28" s="100">
        <v>3.81</v>
      </c>
      <c r="D28" s="100">
        <v>3.7</v>
      </c>
      <c r="E28" s="100">
        <v>3.65</v>
      </c>
      <c r="F28" s="100">
        <v>3.56</v>
      </c>
      <c r="G28" s="100">
        <v>3.74</v>
      </c>
      <c r="H28" s="144">
        <v>3.66</v>
      </c>
      <c r="I28" s="46"/>
    </row>
    <row r="29" spans="1:9" ht="15" x14ac:dyDescent="0.25">
      <c r="A29" s="14" t="s">
        <v>39</v>
      </c>
      <c r="B29" s="15" t="s">
        <v>139</v>
      </c>
      <c r="C29" s="100">
        <v>3.94</v>
      </c>
      <c r="D29" s="100">
        <v>3.93</v>
      </c>
      <c r="E29" s="100">
        <v>3.87</v>
      </c>
      <c r="F29" s="100">
        <v>3.76</v>
      </c>
      <c r="G29" s="100">
        <v>3.96</v>
      </c>
      <c r="H29" s="144">
        <v>3.88</v>
      </c>
      <c r="I29" s="46"/>
    </row>
    <row r="30" spans="1:9" ht="15" x14ac:dyDescent="0.25">
      <c r="A30" s="14" t="s">
        <v>40</v>
      </c>
      <c r="B30" s="15" t="s">
        <v>140</v>
      </c>
      <c r="C30" s="100">
        <v>3.36</v>
      </c>
      <c r="D30" s="100">
        <v>3.29</v>
      </c>
      <c r="E30" s="100">
        <v>3.28</v>
      </c>
      <c r="F30" s="100">
        <v>3.21</v>
      </c>
      <c r="G30" s="100">
        <v>3.38</v>
      </c>
      <c r="H30" s="144">
        <v>3.28</v>
      </c>
      <c r="I30" s="46"/>
    </row>
    <row r="31" spans="1:9" ht="15" x14ac:dyDescent="0.25">
      <c r="A31" s="14" t="s">
        <v>41</v>
      </c>
      <c r="B31" s="15" t="s">
        <v>141</v>
      </c>
      <c r="C31" s="100">
        <v>4.0999999999999996</v>
      </c>
      <c r="D31" s="100">
        <v>3.99</v>
      </c>
      <c r="E31" s="100">
        <v>3.83</v>
      </c>
      <c r="F31" s="100">
        <v>3.7</v>
      </c>
      <c r="G31" s="100">
        <v>3.81</v>
      </c>
      <c r="H31" s="144">
        <v>3.9</v>
      </c>
      <c r="I31" s="46"/>
    </row>
    <row r="32" spans="1:9" s="1" customFormat="1" ht="15" x14ac:dyDescent="0.25">
      <c r="A32" s="16" t="s">
        <v>42</v>
      </c>
      <c r="B32" s="17" t="s">
        <v>43</v>
      </c>
      <c r="C32" s="113">
        <v>4.18</v>
      </c>
      <c r="D32" s="113">
        <v>4.13</v>
      </c>
      <c r="E32" s="113">
        <v>4.05</v>
      </c>
      <c r="F32" s="113">
        <v>3.93</v>
      </c>
      <c r="G32" s="113">
        <v>4.0599999999999996</v>
      </c>
      <c r="H32" s="113">
        <v>4.07</v>
      </c>
      <c r="I32" s="46"/>
    </row>
    <row r="33" spans="1:9" ht="15" x14ac:dyDescent="0.25">
      <c r="A33" s="10" t="s">
        <v>44</v>
      </c>
      <c r="B33" s="11" t="s">
        <v>142</v>
      </c>
      <c r="C33" s="111">
        <v>3.93</v>
      </c>
      <c r="D33" s="111">
        <v>3.84</v>
      </c>
      <c r="E33" s="111">
        <v>3.76</v>
      </c>
      <c r="F33" s="111">
        <v>3.68</v>
      </c>
      <c r="G33" s="111">
        <v>3.82</v>
      </c>
      <c r="H33" s="111">
        <v>3.79</v>
      </c>
      <c r="I33" s="46"/>
    </row>
    <row r="34" spans="1:9" ht="15" x14ac:dyDescent="0.25">
      <c r="A34" s="10" t="s">
        <v>45</v>
      </c>
      <c r="B34" s="11" t="s">
        <v>46</v>
      </c>
      <c r="C34" s="111">
        <v>4.41</v>
      </c>
      <c r="D34" s="111">
        <v>4.4000000000000004</v>
      </c>
      <c r="E34" s="111">
        <v>4.3499999999999996</v>
      </c>
      <c r="F34" s="111">
        <v>4.24</v>
      </c>
      <c r="G34" s="111">
        <v>4.3499999999999996</v>
      </c>
      <c r="H34" s="111">
        <v>4.34</v>
      </c>
      <c r="I34" s="46"/>
    </row>
    <row r="35" spans="1:9" ht="15" x14ac:dyDescent="0.25">
      <c r="A35" s="10" t="s">
        <v>47</v>
      </c>
      <c r="B35" s="11" t="s">
        <v>48</v>
      </c>
      <c r="C35" s="111">
        <v>4.17</v>
      </c>
      <c r="D35" s="111">
        <v>4.08</v>
      </c>
      <c r="E35" s="111">
        <v>3.98</v>
      </c>
      <c r="F35" s="111">
        <v>3.89</v>
      </c>
      <c r="G35" s="111">
        <v>4.03</v>
      </c>
      <c r="H35" s="111">
        <v>4.01</v>
      </c>
      <c r="I35" s="46"/>
    </row>
    <row r="36" spans="1:9" ht="15" x14ac:dyDescent="0.25">
      <c r="A36" s="10" t="s">
        <v>49</v>
      </c>
      <c r="B36" s="11" t="s">
        <v>50</v>
      </c>
      <c r="C36" s="111">
        <v>4.29</v>
      </c>
      <c r="D36" s="111">
        <v>4.2300000000000004</v>
      </c>
      <c r="E36" s="111">
        <v>4.17</v>
      </c>
      <c r="F36" s="111">
        <v>3.99</v>
      </c>
      <c r="G36" s="111">
        <v>4.16</v>
      </c>
      <c r="H36" s="111">
        <v>4.17</v>
      </c>
      <c r="I36" s="46"/>
    </row>
    <row r="37" spans="1:9" ht="15" x14ac:dyDescent="0.25">
      <c r="A37" s="10" t="s">
        <v>51</v>
      </c>
      <c r="B37" s="11" t="s">
        <v>143</v>
      </c>
      <c r="C37" s="111">
        <v>4.0999999999999996</v>
      </c>
      <c r="D37" s="111">
        <v>4.07</v>
      </c>
      <c r="E37" s="111">
        <v>4</v>
      </c>
      <c r="F37" s="111">
        <v>3.81</v>
      </c>
      <c r="G37" s="111">
        <v>3.99</v>
      </c>
      <c r="H37" s="111">
        <v>4</v>
      </c>
      <c r="I37" s="46"/>
    </row>
    <row r="38" spans="1:9" ht="15" x14ac:dyDescent="0.25">
      <c r="A38" s="10" t="s">
        <v>52</v>
      </c>
      <c r="B38" s="11" t="s">
        <v>53</v>
      </c>
      <c r="C38" s="111">
        <v>4.17</v>
      </c>
      <c r="D38" s="111">
        <v>4.16</v>
      </c>
      <c r="E38" s="111">
        <v>4.07</v>
      </c>
      <c r="F38" s="111">
        <v>3.96</v>
      </c>
      <c r="G38" s="111">
        <v>4.01</v>
      </c>
      <c r="H38" s="111">
        <v>4.09</v>
      </c>
      <c r="I38" s="46"/>
    </row>
    <row r="39" spans="1:9" s="1" customFormat="1" ht="15" x14ac:dyDescent="0.25">
      <c r="A39" s="12" t="s">
        <v>54</v>
      </c>
      <c r="B39" s="13" t="s">
        <v>55</v>
      </c>
      <c r="C39" s="112">
        <v>3.85</v>
      </c>
      <c r="D39" s="112">
        <v>3.78</v>
      </c>
      <c r="E39" s="112">
        <v>3.72</v>
      </c>
      <c r="F39" s="112">
        <v>3.68</v>
      </c>
      <c r="G39" s="112">
        <v>3.76</v>
      </c>
      <c r="H39" s="112">
        <v>3.75</v>
      </c>
      <c r="I39" s="46"/>
    </row>
    <row r="40" spans="1:9" ht="15" x14ac:dyDescent="0.25">
      <c r="A40" s="14" t="s">
        <v>56</v>
      </c>
      <c r="B40" s="15" t="s">
        <v>144</v>
      </c>
      <c r="C40" s="100">
        <v>4.13</v>
      </c>
      <c r="D40" s="100">
        <v>4.21</v>
      </c>
      <c r="E40" s="100">
        <v>4.2300000000000004</v>
      </c>
      <c r="F40" s="100">
        <v>4.07</v>
      </c>
      <c r="G40" s="100">
        <v>4.1900000000000004</v>
      </c>
      <c r="H40" s="144">
        <v>4.21</v>
      </c>
      <c r="I40" s="46"/>
    </row>
    <row r="41" spans="1:9" ht="15" x14ac:dyDescent="0.25">
      <c r="A41" s="14" t="s">
        <v>57</v>
      </c>
      <c r="B41" s="15" t="s">
        <v>145</v>
      </c>
      <c r="C41" s="100">
        <v>3.8</v>
      </c>
      <c r="D41" s="100">
        <v>3.56</v>
      </c>
      <c r="E41" s="100">
        <v>3.29</v>
      </c>
      <c r="F41" s="100">
        <v>3.34</v>
      </c>
      <c r="G41" s="100">
        <v>3.33</v>
      </c>
      <c r="H41" s="144">
        <v>3.45</v>
      </c>
      <c r="I41" s="46"/>
    </row>
    <row r="42" spans="1:9" ht="15" x14ac:dyDescent="0.25">
      <c r="A42" s="14" t="s">
        <v>58</v>
      </c>
      <c r="B42" s="15" t="s">
        <v>146</v>
      </c>
      <c r="C42" s="100">
        <v>3.87</v>
      </c>
      <c r="D42" s="100">
        <v>3.65</v>
      </c>
      <c r="E42" s="100">
        <v>3.49</v>
      </c>
      <c r="F42" s="100">
        <v>3.39</v>
      </c>
      <c r="G42" s="100">
        <v>3.43</v>
      </c>
      <c r="H42" s="144">
        <v>3.57</v>
      </c>
      <c r="I42" s="46"/>
    </row>
    <row r="43" spans="1:9" ht="15" x14ac:dyDescent="0.25">
      <c r="A43" s="14" t="s">
        <v>59</v>
      </c>
      <c r="B43" s="15" t="s">
        <v>60</v>
      </c>
      <c r="C43" s="100">
        <v>3.9</v>
      </c>
      <c r="D43" s="100">
        <v>3.82</v>
      </c>
      <c r="E43" s="100">
        <v>3.74</v>
      </c>
      <c r="F43" s="100">
        <v>3.71</v>
      </c>
      <c r="G43" s="100">
        <v>3.75</v>
      </c>
      <c r="H43" s="144">
        <v>3.78</v>
      </c>
      <c r="I43" s="46"/>
    </row>
    <row r="44" spans="1:9" ht="15" x14ac:dyDescent="0.25">
      <c r="A44" s="14" t="s">
        <v>61</v>
      </c>
      <c r="B44" s="15" t="s">
        <v>62</v>
      </c>
      <c r="C44" s="100">
        <v>3.66</v>
      </c>
      <c r="D44" s="100">
        <v>3.76</v>
      </c>
      <c r="E44" s="100">
        <v>3.81</v>
      </c>
      <c r="F44" s="100">
        <v>3.79</v>
      </c>
      <c r="G44" s="100">
        <v>3.95</v>
      </c>
      <c r="H44" s="144">
        <v>3.79</v>
      </c>
      <c r="I44" s="46"/>
    </row>
    <row r="45" spans="1:9" ht="15" x14ac:dyDescent="0.25">
      <c r="A45" s="14" t="s">
        <v>63</v>
      </c>
      <c r="B45" s="15" t="s">
        <v>147</v>
      </c>
      <c r="C45" s="100">
        <v>3.77</v>
      </c>
      <c r="D45" s="100">
        <v>3.72</v>
      </c>
      <c r="E45" s="100">
        <v>3.82</v>
      </c>
      <c r="F45" s="100">
        <v>3.81</v>
      </c>
      <c r="G45" s="100">
        <v>3.92</v>
      </c>
      <c r="H45" s="144">
        <v>3.78</v>
      </c>
      <c r="I45" s="46"/>
    </row>
    <row r="46" spans="1:9" ht="15" x14ac:dyDescent="0.25">
      <c r="A46" s="14" t="s">
        <v>64</v>
      </c>
      <c r="B46" s="15" t="s">
        <v>65</v>
      </c>
      <c r="C46" s="100">
        <v>3.86</v>
      </c>
      <c r="D46" s="100">
        <v>3.7</v>
      </c>
      <c r="E46" s="100">
        <v>3.68</v>
      </c>
      <c r="F46" s="100">
        <v>3.67</v>
      </c>
      <c r="G46" s="100">
        <v>3.74</v>
      </c>
      <c r="H46" s="144">
        <v>3.71</v>
      </c>
      <c r="I46" s="46"/>
    </row>
    <row r="47" spans="1:9" s="1" customFormat="1" ht="15" x14ac:dyDescent="0.25">
      <c r="A47" s="16" t="s">
        <v>66</v>
      </c>
      <c r="B47" s="17" t="s">
        <v>67</v>
      </c>
      <c r="C47" s="113">
        <v>3.66</v>
      </c>
      <c r="D47" s="113">
        <v>3.61</v>
      </c>
      <c r="E47" s="113">
        <v>3.53</v>
      </c>
      <c r="F47" s="113">
        <v>3.48</v>
      </c>
      <c r="G47" s="113">
        <v>3.64</v>
      </c>
      <c r="H47" s="113">
        <v>3.58</v>
      </c>
      <c r="I47" s="46"/>
    </row>
    <row r="48" spans="1:9" ht="15" x14ac:dyDescent="0.25">
      <c r="A48" s="10" t="s">
        <v>68</v>
      </c>
      <c r="B48" s="11" t="s">
        <v>148</v>
      </c>
      <c r="C48" s="111">
        <v>3.79</v>
      </c>
      <c r="D48" s="111">
        <v>3.83</v>
      </c>
      <c r="E48" s="111">
        <v>3.8</v>
      </c>
      <c r="F48" s="111">
        <v>3.75</v>
      </c>
      <c r="G48" s="111">
        <v>3.86</v>
      </c>
      <c r="H48" s="111">
        <v>3.8</v>
      </c>
      <c r="I48" s="46"/>
    </row>
    <row r="49" spans="1:9" ht="15" x14ac:dyDescent="0.25">
      <c r="A49" s="10" t="s">
        <v>69</v>
      </c>
      <c r="B49" s="11" t="s">
        <v>149</v>
      </c>
      <c r="C49" s="111">
        <v>3.62</v>
      </c>
      <c r="D49" s="111">
        <v>3.55</v>
      </c>
      <c r="E49" s="111">
        <v>3.45</v>
      </c>
      <c r="F49" s="111">
        <v>3.4</v>
      </c>
      <c r="G49" s="111">
        <v>3.59</v>
      </c>
      <c r="H49" s="111">
        <v>3.51</v>
      </c>
      <c r="I49" s="46"/>
    </row>
    <row r="50" spans="1:9" ht="15" x14ac:dyDescent="0.25">
      <c r="A50" s="10" t="s">
        <v>70</v>
      </c>
      <c r="B50" s="11" t="s">
        <v>71</v>
      </c>
      <c r="C50" s="111">
        <v>3.58</v>
      </c>
      <c r="D50" s="111">
        <v>3.46</v>
      </c>
      <c r="E50" s="111">
        <v>3.33</v>
      </c>
      <c r="F50" s="111">
        <v>3.27</v>
      </c>
      <c r="G50" s="111">
        <v>3.48</v>
      </c>
      <c r="H50" s="111">
        <v>3.43</v>
      </c>
      <c r="I50" s="46"/>
    </row>
    <row r="51" spans="1:9" s="1" customFormat="1" ht="15" x14ac:dyDescent="0.25">
      <c r="A51" s="12" t="s">
        <v>72</v>
      </c>
      <c r="B51" s="13" t="s">
        <v>73</v>
      </c>
      <c r="C51" s="112">
        <v>3.95</v>
      </c>
      <c r="D51" s="112">
        <v>3.88</v>
      </c>
      <c r="E51" s="112">
        <v>3.84</v>
      </c>
      <c r="F51" s="112">
        <v>3.75</v>
      </c>
      <c r="G51" s="112">
        <v>3.89</v>
      </c>
      <c r="H51" s="112">
        <v>3.87</v>
      </c>
      <c r="I51" s="46"/>
    </row>
    <row r="52" spans="1:9" ht="15" x14ac:dyDescent="0.25">
      <c r="A52" s="14" t="s">
        <v>74</v>
      </c>
      <c r="B52" s="15" t="s">
        <v>75</v>
      </c>
      <c r="C52" s="100">
        <v>3.82</v>
      </c>
      <c r="D52" s="100">
        <v>3.67</v>
      </c>
      <c r="E52" s="100">
        <v>3.47</v>
      </c>
      <c r="F52" s="100">
        <v>3.24</v>
      </c>
      <c r="G52" s="100">
        <v>3.51</v>
      </c>
      <c r="H52" s="144">
        <v>3.58</v>
      </c>
      <c r="I52" s="46"/>
    </row>
    <row r="53" spans="1:9" ht="15" x14ac:dyDescent="0.25">
      <c r="A53" s="14" t="s">
        <v>76</v>
      </c>
      <c r="B53" s="15" t="s">
        <v>77</v>
      </c>
      <c r="C53" s="100">
        <v>4.25</v>
      </c>
      <c r="D53" s="100">
        <v>4.22</v>
      </c>
      <c r="E53" s="100">
        <v>4.1900000000000004</v>
      </c>
      <c r="F53" s="100">
        <v>4.16</v>
      </c>
      <c r="G53" s="100">
        <v>4.22</v>
      </c>
      <c r="H53" s="144">
        <v>4.22</v>
      </c>
      <c r="I53" s="46"/>
    </row>
    <row r="54" spans="1:9" ht="15" x14ac:dyDescent="0.25">
      <c r="A54" s="14" t="s">
        <v>78</v>
      </c>
      <c r="B54" s="15" t="s">
        <v>79</v>
      </c>
      <c r="C54" s="100">
        <v>4.1500000000000004</v>
      </c>
      <c r="D54" s="100">
        <v>4.1399999999999997</v>
      </c>
      <c r="E54" s="100">
        <v>4.16</v>
      </c>
      <c r="F54" s="100">
        <v>4.1399999999999997</v>
      </c>
      <c r="G54" s="100">
        <v>4.2</v>
      </c>
      <c r="H54" s="144">
        <v>4.1500000000000004</v>
      </c>
      <c r="I54" s="46"/>
    </row>
    <row r="55" spans="1:9" ht="15" x14ac:dyDescent="0.25">
      <c r="A55" s="14" t="s">
        <v>80</v>
      </c>
      <c r="B55" s="15" t="s">
        <v>81</v>
      </c>
      <c r="C55" s="100">
        <v>3.6</v>
      </c>
      <c r="D55" s="100">
        <v>3.5</v>
      </c>
      <c r="E55" s="100">
        <v>3.53</v>
      </c>
      <c r="F55" s="100">
        <v>3.47</v>
      </c>
      <c r="G55" s="100">
        <v>3.63</v>
      </c>
      <c r="H55" s="147">
        <v>3.54</v>
      </c>
      <c r="I55" s="46"/>
    </row>
    <row r="56" spans="1:9" s="1" customFormat="1" ht="22.7" customHeight="1" x14ac:dyDescent="0.25">
      <c r="A56" s="26" t="s">
        <v>82</v>
      </c>
      <c r="B56" s="27" t="s">
        <v>83</v>
      </c>
      <c r="C56" s="97">
        <v>3.85</v>
      </c>
      <c r="D56" s="97">
        <v>3.75</v>
      </c>
      <c r="E56" s="97">
        <v>3.65</v>
      </c>
      <c r="F56" s="97">
        <v>3.57</v>
      </c>
      <c r="G56" s="97">
        <v>3.7</v>
      </c>
      <c r="H56" s="97">
        <v>3.71</v>
      </c>
      <c r="I56" s="46"/>
    </row>
    <row r="57" spans="1:9" ht="15" x14ac:dyDescent="0.25">
      <c r="A57" s="23" t="s">
        <v>169</v>
      </c>
      <c r="B57" t="s">
        <v>170</v>
      </c>
      <c r="C57" s="100">
        <v>4.25</v>
      </c>
      <c r="D57" s="100">
        <v>4.07</v>
      </c>
      <c r="E57" s="100">
        <v>3.9</v>
      </c>
      <c r="F57" s="100">
        <v>3.82</v>
      </c>
      <c r="G57" s="100">
        <v>3.86</v>
      </c>
      <c r="H57" s="100">
        <v>3.99</v>
      </c>
      <c r="I57" s="46"/>
    </row>
    <row r="58" spans="1:9" ht="15" x14ac:dyDescent="0.25">
      <c r="A58" s="14" t="s">
        <v>171</v>
      </c>
      <c r="B58" t="s">
        <v>172</v>
      </c>
      <c r="C58" s="100">
        <v>4.24</v>
      </c>
      <c r="D58" s="100">
        <v>4.2</v>
      </c>
      <c r="E58" s="100">
        <v>4.13</v>
      </c>
      <c r="F58" s="100">
        <v>3.98</v>
      </c>
      <c r="G58" s="100">
        <v>4.13</v>
      </c>
      <c r="H58" s="100">
        <v>4.13</v>
      </c>
      <c r="I58" s="46"/>
    </row>
    <row r="59" spans="1:9" ht="15" x14ac:dyDescent="0.25">
      <c r="A59" s="14" t="s">
        <v>173</v>
      </c>
      <c r="B59" t="s">
        <v>174</v>
      </c>
      <c r="C59" s="100">
        <v>4.1900000000000004</v>
      </c>
      <c r="D59" s="100">
        <v>4.0999999999999996</v>
      </c>
      <c r="E59" s="100">
        <v>4.07</v>
      </c>
      <c r="F59" s="100">
        <v>4.0199999999999996</v>
      </c>
      <c r="G59" s="100">
        <v>4.0999999999999996</v>
      </c>
      <c r="H59" s="100">
        <v>4.07</v>
      </c>
      <c r="I59" s="46"/>
    </row>
    <row r="60" spans="1:9" ht="15" x14ac:dyDescent="0.25">
      <c r="A60" s="14" t="s">
        <v>175</v>
      </c>
      <c r="B60" t="s">
        <v>176</v>
      </c>
      <c r="C60" s="100">
        <v>3.41</v>
      </c>
      <c r="D60" s="100">
        <v>3.24</v>
      </c>
      <c r="E60" s="100">
        <v>3.04</v>
      </c>
      <c r="F60" s="100">
        <v>2.97</v>
      </c>
      <c r="G60" s="100">
        <v>3.18</v>
      </c>
      <c r="H60" s="100">
        <v>3.21</v>
      </c>
      <c r="I60" s="46"/>
    </row>
    <row r="61" spans="1:9" ht="15" x14ac:dyDescent="0.25">
      <c r="A61" s="14" t="s">
        <v>177</v>
      </c>
      <c r="B61" t="s">
        <v>178</v>
      </c>
      <c r="C61" s="100">
        <v>3.24</v>
      </c>
      <c r="D61" s="100">
        <v>3.14</v>
      </c>
      <c r="E61" s="100">
        <v>2.98</v>
      </c>
      <c r="F61" s="100">
        <v>2.82</v>
      </c>
      <c r="G61" s="100">
        <v>2.99</v>
      </c>
      <c r="H61" s="100">
        <v>3.03</v>
      </c>
      <c r="I61" s="46"/>
    </row>
    <row r="62" spans="1:9" ht="15" x14ac:dyDescent="0.25">
      <c r="A62" s="18" t="s">
        <v>205</v>
      </c>
      <c r="B62" t="s">
        <v>206</v>
      </c>
      <c r="C62" s="100">
        <v>4.2</v>
      </c>
      <c r="D62" s="100">
        <v>4.18</v>
      </c>
      <c r="E62" s="100">
        <v>4.17</v>
      </c>
      <c r="F62" s="100">
        <v>4.1500000000000004</v>
      </c>
      <c r="G62" s="100">
        <v>4.21</v>
      </c>
      <c r="H62" s="100">
        <v>4.18</v>
      </c>
      <c r="I62" s="46"/>
    </row>
    <row r="63" spans="1:9" ht="15" x14ac:dyDescent="0.25">
      <c r="A63" s="23" t="s">
        <v>84</v>
      </c>
      <c r="B63" s="24" t="s">
        <v>85</v>
      </c>
      <c r="C63" s="122">
        <v>3.76</v>
      </c>
      <c r="D63" s="122">
        <v>3.67</v>
      </c>
      <c r="E63" s="122">
        <v>3.61</v>
      </c>
      <c r="F63" s="122">
        <v>3.56</v>
      </c>
      <c r="G63" s="122">
        <v>3.69</v>
      </c>
      <c r="H63" s="122">
        <v>3.65</v>
      </c>
      <c r="I63" s="46"/>
    </row>
    <row r="64" spans="1:9" ht="15" x14ac:dyDescent="0.25">
      <c r="A64" s="14" t="s">
        <v>86</v>
      </c>
      <c r="B64" s="15" t="s">
        <v>87</v>
      </c>
      <c r="C64" s="100">
        <v>4.07</v>
      </c>
      <c r="D64" s="100">
        <v>3.93</v>
      </c>
      <c r="E64" s="100">
        <v>3.79</v>
      </c>
      <c r="F64" s="100">
        <v>3.69</v>
      </c>
      <c r="G64" s="100">
        <v>3.78</v>
      </c>
      <c r="H64" s="100">
        <v>3.86</v>
      </c>
      <c r="I64" s="46"/>
    </row>
    <row r="65" spans="1:15" ht="15" x14ac:dyDescent="0.25">
      <c r="A65" s="18" t="s">
        <v>88</v>
      </c>
      <c r="B65" s="19" t="s">
        <v>89</v>
      </c>
      <c r="C65" s="123">
        <v>4.0999999999999996</v>
      </c>
      <c r="D65" s="123">
        <v>4.07</v>
      </c>
      <c r="E65" s="123">
        <v>4.03</v>
      </c>
      <c r="F65" s="123">
        <v>3.95</v>
      </c>
      <c r="G65" s="123">
        <v>4.07</v>
      </c>
      <c r="H65" s="123">
        <v>4.04</v>
      </c>
      <c r="I65" s="46"/>
    </row>
    <row r="66" spans="1:15" ht="15" x14ac:dyDescent="0.25">
      <c r="A66" s="14" t="s">
        <v>191</v>
      </c>
      <c r="B66" s="64" t="s">
        <v>192</v>
      </c>
      <c r="C66" s="100">
        <v>3.83</v>
      </c>
      <c r="D66" s="100">
        <v>3.69</v>
      </c>
      <c r="E66" s="100">
        <v>3.6</v>
      </c>
      <c r="F66" s="100">
        <v>3.54</v>
      </c>
      <c r="G66" s="100">
        <v>3.65</v>
      </c>
      <c r="H66" s="100">
        <v>3.66</v>
      </c>
      <c r="I66" s="46"/>
    </row>
    <row r="67" spans="1:15" ht="15" x14ac:dyDescent="0.25">
      <c r="A67" s="18" t="s">
        <v>193</v>
      </c>
      <c r="B67" s="68" t="s">
        <v>194</v>
      </c>
      <c r="C67" s="100">
        <v>3.88</v>
      </c>
      <c r="D67" s="100">
        <v>3.79</v>
      </c>
      <c r="E67" s="100">
        <v>3.7</v>
      </c>
      <c r="F67" s="100">
        <v>3.62</v>
      </c>
      <c r="G67" s="100">
        <v>3.73</v>
      </c>
      <c r="H67" s="100">
        <v>3.74</v>
      </c>
      <c r="I67" s="46"/>
    </row>
    <row r="68" spans="1:15" ht="15" x14ac:dyDescent="0.25">
      <c r="A68" s="7" t="s">
        <v>90</v>
      </c>
      <c r="B68" s="8" t="s">
        <v>106</v>
      </c>
      <c r="C68" s="134">
        <v>33</v>
      </c>
      <c r="D68" s="134">
        <v>39</v>
      </c>
      <c r="E68" s="134">
        <v>39</v>
      </c>
      <c r="F68" s="134">
        <v>23</v>
      </c>
      <c r="G68" s="134">
        <v>24</v>
      </c>
      <c r="H68" s="138">
        <v>35</v>
      </c>
      <c r="I68" s="46"/>
      <c r="J68" s="46"/>
      <c r="K68" s="46"/>
      <c r="L68" s="46"/>
      <c r="M68" s="46"/>
      <c r="N68" s="46"/>
      <c r="O68" s="46"/>
    </row>
    <row r="69" spans="1:15" ht="15" x14ac:dyDescent="0.25">
      <c r="A69" s="79" t="s">
        <v>91</v>
      </c>
      <c r="B69" s="80" t="s">
        <v>107</v>
      </c>
      <c r="C69" s="135">
        <v>20</v>
      </c>
      <c r="D69" s="135">
        <v>24</v>
      </c>
      <c r="E69" s="135">
        <v>26</v>
      </c>
      <c r="F69" s="135">
        <v>15</v>
      </c>
      <c r="G69" s="135">
        <v>20</v>
      </c>
      <c r="H69" s="140">
        <v>23</v>
      </c>
      <c r="I69" s="46"/>
      <c r="J69" s="46"/>
      <c r="K69" s="148"/>
      <c r="L69" s="46"/>
      <c r="M69" s="46"/>
      <c r="N69" s="46"/>
    </row>
    <row r="70" spans="1:15" ht="15" x14ac:dyDescent="0.25">
      <c r="A70" s="52" t="s">
        <v>183</v>
      </c>
      <c r="B70" s="53" t="s">
        <v>201</v>
      </c>
      <c r="C70" s="136">
        <v>3</v>
      </c>
      <c r="D70" s="136">
        <v>4</v>
      </c>
      <c r="E70" s="136">
        <v>7</v>
      </c>
      <c r="F70" s="136">
        <v>12</v>
      </c>
      <c r="G70" s="136">
        <v>5</v>
      </c>
      <c r="H70" s="141">
        <v>5</v>
      </c>
      <c r="I70" s="46"/>
      <c r="J70" s="46"/>
      <c r="K70" s="46"/>
      <c r="L70" s="46"/>
      <c r="M70" s="46"/>
      <c r="N70" s="46"/>
    </row>
    <row r="71" spans="1:15" ht="15" x14ac:dyDescent="0.25">
      <c r="A71" s="52" t="s">
        <v>185</v>
      </c>
      <c r="B71" s="53" t="s">
        <v>202</v>
      </c>
      <c r="C71" s="136">
        <v>1</v>
      </c>
      <c r="D71" s="136">
        <v>2</v>
      </c>
      <c r="E71" s="136">
        <v>2</v>
      </c>
      <c r="F71" s="136">
        <v>3</v>
      </c>
      <c r="G71" s="136">
        <v>0</v>
      </c>
      <c r="H71" s="141">
        <v>1</v>
      </c>
      <c r="I71" s="46"/>
      <c r="J71" s="46"/>
      <c r="K71" s="46"/>
      <c r="L71" s="46"/>
      <c r="M71" s="46"/>
      <c r="N71" s="46"/>
    </row>
    <row r="72" spans="1:15" ht="15" x14ac:dyDescent="0.25">
      <c r="A72" s="52" t="s">
        <v>187</v>
      </c>
      <c r="B72" s="53" t="s">
        <v>203</v>
      </c>
      <c r="C72" s="136">
        <v>15</v>
      </c>
      <c r="D72" s="136">
        <v>16</v>
      </c>
      <c r="E72" s="136">
        <v>21</v>
      </c>
      <c r="F72" s="136">
        <v>23</v>
      </c>
      <c r="G72" s="136">
        <v>17</v>
      </c>
      <c r="H72" s="141">
        <v>15</v>
      </c>
      <c r="I72" s="46"/>
      <c r="J72" s="46"/>
      <c r="K72" s="46"/>
      <c r="L72" s="46"/>
      <c r="M72" s="46"/>
      <c r="N72" s="46"/>
    </row>
    <row r="73" spans="1:15" ht="15" x14ac:dyDescent="0.25">
      <c r="A73" s="54" t="s">
        <v>189</v>
      </c>
      <c r="B73" s="55" t="s">
        <v>204</v>
      </c>
      <c r="C73" s="137">
        <v>6</v>
      </c>
      <c r="D73" s="137">
        <v>8</v>
      </c>
      <c r="E73" s="137">
        <v>6</v>
      </c>
      <c r="F73" s="137">
        <v>6</v>
      </c>
      <c r="G73" s="137">
        <v>3</v>
      </c>
      <c r="H73" s="141">
        <v>7</v>
      </c>
      <c r="I73" s="46"/>
      <c r="J73" s="46"/>
      <c r="K73" s="46"/>
      <c r="L73" s="46"/>
      <c r="M73" s="46"/>
      <c r="N73" s="46"/>
    </row>
    <row r="74" spans="1:15" ht="15" x14ac:dyDescent="0.25">
      <c r="A74" s="79" t="s">
        <v>92</v>
      </c>
      <c r="B74" s="80" t="s">
        <v>93</v>
      </c>
      <c r="C74" s="121">
        <v>8.09</v>
      </c>
      <c r="D74" s="121">
        <v>8.1</v>
      </c>
      <c r="E74" s="121">
        <v>7.97</v>
      </c>
      <c r="F74" s="121">
        <v>7.89</v>
      </c>
      <c r="G74" s="121">
        <v>7.97</v>
      </c>
      <c r="H74" s="143">
        <v>8.0399999999999991</v>
      </c>
      <c r="I74" s="46"/>
    </row>
    <row r="76" spans="1:15" ht="37.700000000000003" customHeight="1" x14ac:dyDescent="0.2">
      <c r="A76" s="171" t="s">
        <v>116</v>
      </c>
      <c r="B76" s="171"/>
      <c r="C76" s="171"/>
      <c r="D76" s="171"/>
      <c r="E76" s="171"/>
      <c r="F76" s="171"/>
      <c r="G76" s="171"/>
      <c r="H76" s="171"/>
    </row>
    <row r="77" spans="1:15" x14ac:dyDescent="0.2">
      <c r="A77" t="s">
        <v>160</v>
      </c>
    </row>
    <row r="78" spans="1:15" x14ac:dyDescent="0.2">
      <c r="A78" s="33" t="s">
        <v>162</v>
      </c>
    </row>
    <row r="79" spans="1:15" x14ac:dyDescent="0.2">
      <c r="A79" t="s">
        <v>179</v>
      </c>
    </row>
    <row r="80" spans="1:15" x14ac:dyDescent="0.2">
      <c r="B80" t="s">
        <v>180</v>
      </c>
    </row>
    <row r="81" spans="1:2" x14ac:dyDescent="0.2">
      <c r="A81" t="s">
        <v>182</v>
      </c>
    </row>
    <row r="82" spans="1:2" x14ac:dyDescent="0.2">
      <c r="B82" t="s">
        <v>181</v>
      </c>
    </row>
  </sheetData>
  <customSheetViews>
    <customSheetView guid="{9CA80D41-5476-4A5D-A7C5-6A04E1B55144}" scale="93" showPageBreaks="1" fitToPage="1" printArea="1">
      <pane ySplit="4" topLeftCell="A50" activePane="bottomLeft" state="frozen"/>
      <selection pane="bottomLeft" activeCell="C5" sqref="C5:H78"/>
      <rowBreaks count="1" manualBreakCount="1">
        <brk id="42" max="8" man="1"/>
      </rowBreaks>
      <pageMargins left="0.70866141732283472" right="0.70866141732283472" top="0.9055118110236221" bottom="1.0629921259842521" header="0.31496062992125984" footer="0.11811023622047245"/>
      <pageSetup paperSize="9" scale="47" orientation="portrait" r:id="rId1"/>
      <headerFooter>
        <oddFooter>&amp;L&amp;G&amp;Rwww.palkeet.fi</oddFooter>
      </headerFooter>
    </customSheetView>
    <customSheetView guid="{F644A68D-A30A-4E49-B303-10CA1BF516F7}" scale="85" showPageBreaks="1" fitToPage="1" printArea="1">
      <pane ySplit="5" topLeftCell="A52" activePane="bottomLeft" state="frozen"/>
      <selection pane="bottomLeft" activeCell="G56" sqref="G56"/>
      <rowBreaks count="1" manualBreakCount="1">
        <brk id="42" max="8" man="1"/>
      </rowBreaks>
      <pageMargins left="0.70866141732283472" right="0.70866141732283472" top="0.9055118110236221" bottom="1.0629921259842521" header="0.31496062992125984" footer="0.11811023622047245"/>
      <pageSetup paperSize="9" scale="46" orientation="portrait" r:id="rId2"/>
      <headerFooter>
        <oddFooter>&amp;L&amp;G&amp;Rwww.palkeet.fi</oddFooter>
      </headerFooter>
    </customSheetView>
    <customSheetView guid="{951F7F48-4229-4C69-B810-77B20192DA35}" scale="93" showPageBreaks="1" fitToPage="1" printArea="1">
      <pane ySplit="4" topLeftCell="A53" activePane="bottomLeft" state="frozen"/>
      <selection pane="bottomLeft" activeCell="J22" sqref="J22"/>
      <rowBreaks count="1" manualBreakCount="1">
        <brk id="42" max="8" man="1"/>
      </rowBreaks>
      <pageMargins left="0.70866141732283472" right="0.70866141732283472" top="0.9055118110236221" bottom="1.0629921259842521" header="0.31496062992125984" footer="0.11811023622047245"/>
      <pageSetup paperSize="9" scale="48" orientation="portrait" r:id="rId3"/>
      <headerFooter>
        <oddFooter>&amp;L&amp;G&amp;Rwww.palkeet.fi</oddFooter>
      </headerFooter>
    </customSheetView>
    <customSheetView guid="{7548EBB9-6E97-4977-8BC5-DE3A6814839E}" scale="93" fitToPage="1">
      <pane ySplit="4" topLeftCell="A50" activePane="bottomLeft" state="frozen"/>
      <selection pane="bottomLeft" activeCell="C5" sqref="C5:H78"/>
      <rowBreaks count="1" manualBreakCount="1">
        <brk id="42" max="8" man="1"/>
      </rowBreaks>
      <pageMargins left="0.70866141732283472" right="0.70866141732283472" top="0.9055118110236221" bottom="1.0629921259842521" header="0.31496062992125984" footer="0.11811023622047245"/>
      <pageSetup paperSize="9" scale="48" orientation="portrait" r:id="rId4"/>
      <headerFooter>
        <oddFooter>&amp;L&amp;G&amp;Rwww.palkeet.fi</oddFooter>
      </headerFooter>
    </customSheetView>
  </customSheetViews>
  <mergeCells count="5">
    <mergeCell ref="A1:C1"/>
    <mergeCell ref="D1:G1"/>
    <mergeCell ref="C3:G3"/>
    <mergeCell ref="H3:H4"/>
    <mergeCell ref="A76:H76"/>
  </mergeCells>
  <pageMargins left="0.70866141732283472" right="0.70866141732283472" top="0.9055118110236221" bottom="1.0629921259842521" header="0.31496062992125984" footer="0.11811023622047245"/>
  <pageSetup paperSize="9" scale="47" orientation="portrait" r:id="rId5"/>
  <headerFooter>
    <oddFooter>&amp;L&amp;G&amp;Rwww.palkeet.fi</oddFooter>
  </headerFooter>
  <rowBreaks count="1" manualBreakCount="1">
    <brk id="42" max="8" man="1"/>
  </rowBreaks>
  <legacyDrawingHF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Asiakirja" ma:contentTypeID="0x0101002FA5C3686CB1D34CA03C580333A84684" ma:contentTypeVersion="1" ma:contentTypeDescription="Luo uusi asiakirja." ma:contentTypeScope="" ma:versionID="aedd672984000edd32ae3e294e96afac">
  <xsd:schema xmlns:xsd="http://www.w3.org/2001/XMLSchema" xmlns:xs="http://www.w3.org/2001/XMLSchema" xmlns:p="http://schemas.microsoft.com/office/2006/metadata/properties" xmlns:ns2="ebb82943-49da-4504-a2f3-a33fb2eb95f1" targetNamespace="http://schemas.microsoft.com/office/2006/metadata/properties" ma:root="true" ma:fieldsID="a720671b8ad7b5ca374893aa99fcdfa6" ns2:_="">
    <xsd:import namespace="ebb82943-49da-4504-a2f3-a33fb2eb95f1"/>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b82943-49da-4504-a2f3-a33fb2eb95f1" elementFormDefault="qualified">
    <xsd:import namespace="http://schemas.microsoft.com/office/2006/documentManagement/types"/>
    <xsd:import namespace="http://schemas.microsoft.com/office/infopath/2007/PartnerControls"/>
    <xsd:element name="SharedWithUsers" ma:index="8"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0B30D8E-A769-4E0E-9E26-436ADA7E4832}">
  <ds:schemaRefs>
    <ds:schemaRef ds:uri="http://purl.org/dc/terms/"/>
    <ds:schemaRef ds:uri="http://schemas.openxmlformats.org/package/2006/metadata/core-properties"/>
    <ds:schemaRef ds:uri="http://purl.org/dc/dcmitype/"/>
    <ds:schemaRef ds:uri="http://schemas.microsoft.com/office/infopath/2007/PartnerControls"/>
    <ds:schemaRef ds:uri="ebb82943-49da-4504-a2f3-a33fb2eb95f1"/>
    <ds:schemaRef ds:uri="http://schemas.microsoft.com/office/2006/documentManagement/types"/>
    <ds:schemaRef ds:uri="http://schemas.microsoft.com/office/2006/metadata/properties"/>
    <ds:schemaRef ds:uri="http://www.w3.org/XML/1998/namespace"/>
    <ds:schemaRef ds:uri="http://purl.org/dc/elements/1.1/"/>
  </ds:schemaRefs>
</ds:datastoreItem>
</file>

<file path=customXml/itemProps2.xml><?xml version="1.0" encoding="utf-8"?>
<ds:datastoreItem xmlns:ds="http://schemas.openxmlformats.org/officeDocument/2006/customXml" ds:itemID="{5C5952B5-7B68-43F9-BFE3-F5301B421779}">
  <ds:schemaRefs>
    <ds:schemaRef ds:uri="http://schemas.microsoft.com/sharepoint/v3/contenttype/forms"/>
  </ds:schemaRefs>
</ds:datastoreItem>
</file>

<file path=customXml/itemProps3.xml><?xml version="1.0" encoding="utf-8"?>
<ds:datastoreItem xmlns:ds="http://schemas.openxmlformats.org/officeDocument/2006/customXml" ds:itemID="{677639E0-5BFB-4462-8741-86F566EB70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b82943-49da-4504-a2f3-a33fb2eb95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7</vt:i4>
      </vt:variant>
      <vt:variant>
        <vt:lpstr>Nimetyt alueet</vt:lpstr>
      </vt:variant>
      <vt:variant>
        <vt:i4>10</vt:i4>
      </vt:variant>
    </vt:vector>
  </HeadingPairs>
  <TitlesOfParts>
    <vt:vector size="17" baseType="lpstr">
      <vt:lpstr>Sisältö</vt:lpstr>
      <vt:lpstr>Koko valtio 2024</vt:lpstr>
      <vt:lpstr>Sukupuoli Ikä Vakinaisuus 2024</vt:lpstr>
      <vt:lpstr>Hallinnonala 2024</vt:lpstr>
      <vt:lpstr>Virastotyyppi 2024</vt:lpstr>
      <vt:lpstr>Henkilöstöryhmä 2024</vt:lpstr>
      <vt:lpstr>Koulutus 2024</vt:lpstr>
      <vt:lpstr>'Hallinnonala 2024'!Tulostusalue</vt:lpstr>
      <vt:lpstr>'Henkilöstöryhmä 2024'!Tulostusalue</vt:lpstr>
      <vt:lpstr>'Koulutus 2024'!Tulostusalue</vt:lpstr>
      <vt:lpstr>Sisältö!Tulostusalue</vt:lpstr>
      <vt:lpstr>'Sukupuoli Ikä Vakinaisuus 2024'!Tulostusalue</vt:lpstr>
      <vt:lpstr>'Virastotyyppi 2024'!Tulostusalue</vt:lpstr>
      <vt:lpstr>'Hallinnonala 2024'!Tulostusotsikot</vt:lpstr>
      <vt:lpstr>'Koulutus 2024'!Tulostusotsikot</vt:lpstr>
      <vt:lpstr>'Sukupuoli Ikä Vakinaisuus 2024'!Tulostusotsikot</vt:lpstr>
      <vt:lpstr>'Virastotyyppi 2024'!Tulostusotsikot</vt:lpstr>
    </vt:vector>
  </TitlesOfParts>
  <Company>Valtiokonttori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Tuominen Anna-Liisa</dc:creator>
  <cp:lastModifiedBy>Hiltunen Tiina (PALKEET)</cp:lastModifiedBy>
  <cp:lastPrinted>2025-03-26T10:06:05Z</cp:lastPrinted>
  <dcterms:created xsi:type="dcterms:W3CDTF">2010-02-10T11:22:13Z</dcterms:created>
  <dcterms:modified xsi:type="dcterms:W3CDTF">2025-03-26T10:06:25Z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0x0101002FA5C3686CB1D34CA03C580333A84684</vt:lpwstr>
  </property>
  <property fmtid="{D5CDD505-2E9C-101B-9397-08002B2CF9AE}" pid="3" name="vkDocumentType">
    <vt:lpwstr>8;#Raportti|cd5da721-8333-43f6-9911-03bfc967b6ec</vt:lpwstr>
  </property>
  <property fmtid="{D5CDD505-2E9C-101B-9397-08002B2CF9AE}" pid="4" name="vkBusinessArea">
    <vt:lpwstr>3;#Talous ja henkilöstö|a9780881-6a39-46f3-8c14-216831b6f763</vt:lpwstr>
  </property>
  <property fmtid="{D5CDD505-2E9C-101B-9397-08002B2CF9AE}" pid="5" name="vkRecordClass">
    <vt:lpwstr>4;#Henkilöstöprosessien ohjaus|4f266dac-2eb9-41df-ac2b-a8a06808e2f4</vt:lpwstr>
  </property>
  <property fmtid="{D5CDD505-2E9C-101B-9397-08002B2CF9AE}" pid="6" name="vkKeywords">
    <vt:lpwstr>2;#VMBaro|c621accf-67e1-4129-a6f2-b18d8e929651</vt:lpwstr>
  </property>
</Properties>
</file>